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240" tabRatio="914" activeTab="2"/>
  </bookViews>
  <sheets>
    <sheet name="All Schools" sheetId="1" r:id="rId1"/>
    <sheet name="Large" sheetId="2" r:id="rId2"/>
    <sheet name="Small" sheetId="3" r:id="rId3"/>
    <sheet name="Alb" sheetId="4" r:id="rId4"/>
    <sheet name="And" sheetId="5" r:id="rId5"/>
    <sheet name="Avo" sheetId="6" r:id="rId6"/>
    <sheet name="BBN" sheetId="7" r:id="rId7"/>
    <sheet name="Bel" sheetId="8" r:id="rId8"/>
    <sheet name="Berk" sheetId="9" r:id="rId9"/>
    <sheet name="Berw" sheetId="10" r:id="rId10"/>
    <sheet name="Bre" sheetId="11" r:id="rId11"/>
    <sheet name="Bro" sheetId="12" r:id="rId12"/>
    <sheet name="Bru" sheetId="13" r:id="rId13"/>
    <sheet name="Can" sheetId="14" r:id="rId14"/>
    <sheet name="Cho" sheetId="15" r:id="rId15"/>
    <sheet name="Cus" sheetId="16" r:id="rId16"/>
    <sheet name="Dee" sheetId="17" r:id="rId17"/>
    <sheet name="Dex" sheetId="18" r:id="rId18"/>
    <sheet name="Exe" sheetId="19" r:id="rId19"/>
    <sheet name="Gov" sheetId="20" r:id="rId20"/>
    <sheet name="Gro" sheetId="21" r:id="rId21"/>
    <sheet name="Gun" sheetId="22" r:id="rId22"/>
    <sheet name="Har" sheetId="23" r:id="rId23"/>
    <sheet name="Heb" sheetId="24" r:id="rId24"/>
    <sheet name="Hol" sheetId="25" r:id="rId25"/>
    <sheet name="Hoo" sheetId="26" r:id="rId26"/>
    <sheet name="Hot" sheetId="27" r:id="rId27"/>
    <sheet name="Ken" sheetId="28" r:id="rId28"/>
    <sheet name="KeH" sheetId="29" r:id="rId29"/>
    <sheet name="KUA" sheetId="30" r:id="rId30"/>
    <sheet name="KiL" sheetId="31" r:id="rId31"/>
    <sheet name="KiO" sheetId="32" r:id="rId32"/>
    <sheet name="Law" sheetId="33" r:id="rId33"/>
    <sheet name="Loo" sheetId="34" r:id="rId34"/>
    <sheet name="Mid" sheetId="35" r:id="rId35"/>
    <sheet name="MilB" sheetId="36" r:id="rId36"/>
    <sheet name="MilT" sheetId="37" r:id="rId37"/>
    <sheet name="New" sheetId="38" r:id="rId38"/>
    <sheet name="Nob" sheetId="39" r:id="rId39"/>
    <sheet name="NMH" sheetId="40" r:id="rId40"/>
    <sheet name="NYA" sheetId="41" r:id="rId41"/>
    <sheet name="Pin" sheetId="42" r:id="rId42"/>
    <sheet name="Pom" sheetId="43" r:id="rId43"/>
    <sheet name="Por" sheetId="44" r:id="rId44"/>
    <sheet name="Pro" sheetId="45" r:id="rId45"/>
    <sheet name="Riv" sheetId="46" r:id="rId46"/>
    <sheet name="Rox" sheetId="47" r:id="rId47"/>
    <sheet name="Rye" sheetId="48" r:id="rId48"/>
    <sheet name="Sal" sheetId="49" r:id="rId49"/>
    <sheet name="Sou" sheetId="50" r:id="rId50"/>
    <sheet name="StG" sheetId="51" r:id="rId51"/>
    <sheet name="StM" sheetId="52" r:id="rId52"/>
    <sheet name="StP" sheetId="53" r:id="rId53"/>
    <sheet name="StS" sheetId="54" r:id="rId54"/>
    <sheet name="Tab" sheetId="55" r:id="rId55"/>
    <sheet name="Taf" sheetId="56" r:id="rId56"/>
    <sheet name="Tha" sheetId="57" r:id="rId57"/>
    <sheet name="Til" sheetId="58" r:id="rId58"/>
    <sheet name="Tri" sheetId="59" r:id="rId59"/>
    <sheet name="Ver" sheetId="60" r:id="rId60"/>
    <sheet name="Wes" sheetId="61" r:id="rId61"/>
    <sheet name="Wil" sheetId="62" r:id="rId62"/>
    <sheet name="Win" sheetId="63" r:id="rId63"/>
    <sheet name="Wor" sheetId="64" r:id="rId64"/>
  </sheets>
  <definedNames>
    <definedName name="riva1">'Wor'!$E$2:$J$7</definedName>
  </definedNames>
  <calcPr fullCalcOnLoad="1"/>
</workbook>
</file>

<file path=xl/sharedStrings.xml><?xml version="1.0" encoding="utf-8"?>
<sst xmlns="http://schemas.openxmlformats.org/spreadsheetml/2006/main" count="2264" uniqueCount="657">
  <si>
    <t>Westminster</t>
  </si>
  <si>
    <t>St. Pauls</t>
  </si>
  <si>
    <t>Andover</t>
  </si>
  <si>
    <t>Hotchkiss</t>
  </si>
  <si>
    <t>Holderness</t>
  </si>
  <si>
    <t>Berwick</t>
  </si>
  <si>
    <t>Pomfret</t>
  </si>
  <si>
    <t>NMH</t>
  </si>
  <si>
    <t>Belmont Hill</t>
  </si>
  <si>
    <t>KUA</t>
  </si>
  <si>
    <t>43. Groton—175</t>
  </si>
  <si>
    <t>NYA</t>
  </si>
  <si>
    <t>Hotchkiss</t>
  </si>
  <si>
    <t>Deerfield</t>
  </si>
  <si>
    <t>Hoosac</t>
  </si>
  <si>
    <t>Millbrook</t>
  </si>
  <si>
    <t>Westminster</t>
  </si>
  <si>
    <t>Loomis</t>
  </si>
  <si>
    <t>Pingree</t>
  </si>
  <si>
    <t>New Hampton</t>
  </si>
  <si>
    <t>Cushing</t>
  </si>
  <si>
    <t>Harvey</t>
  </si>
  <si>
    <t>Milton</t>
  </si>
  <si>
    <t>Trinity-Pawling</t>
  </si>
  <si>
    <t>Worcester</t>
  </si>
  <si>
    <t>B. Hill</t>
  </si>
  <si>
    <t>Millbrook</t>
  </si>
  <si>
    <t>Avon</t>
  </si>
  <si>
    <t>Portsmouth</t>
  </si>
  <si>
    <t>Albany</t>
  </si>
  <si>
    <t>Pingree (5 -4 L)</t>
  </si>
  <si>
    <t>Holderness</t>
  </si>
  <si>
    <t>hoosac</t>
  </si>
  <si>
    <t>Brewster</t>
  </si>
  <si>
    <t>Rivers</t>
  </si>
  <si>
    <t>Governor</t>
  </si>
  <si>
    <t>5. Loomis—370</t>
  </si>
  <si>
    <t>6. Brunswick—342</t>
  </si>
  <si>
    <t>7. NMH—342</t>
  </si>
  <si>
    <t>8. Deerfield—323</t>
  </si>
  <si>
    <t>9. Milton—321</t>
  </si>
  <si>
    <t>New Hampton</t>
  </si>
  <si>
    <t>Thayer</t>
  </si>
  <si>
    <t>Governor</t>
  </si>
  <si>
    <t>BBN</t>
  </si>
  <si>
    <t>Lawrence</t>
  </si>
  <si>
    <t>Governor</t>
  </si>
  <si>
    <t>Choate</t>
  </si>
  <si>
    <t>Thayer</t>
  </si>
  <si>
    <t>Andovewr</t>
  </si>
  <si>
    <t>Tilton</t>
  </si>
  <si>
    <t>Hebron</t>
  </si>
  <si>
    <t>Rye</t>
  </si>
  <si>
    <t>Hotchkiss</t>
  </si>
  <si>
    <t>Portsmouth</t>
  </si>
  <si>
    <t>Williston-N</t>
  </si>
  <si>
    <t>Avo</t>
  </si>
  <si>
    <t>rivers</t>
  </si>
  <si>
    <t>King-Low</t>
  </si>
  <si>
    <t>Winchedon</t>
  </si>
  <si>
    <t>Lawrence</t>
  </si>
  <si>
    <t>KO</t>
  </si>
  <si>
    <t>Westy</t>
  </si>
  <si>
    <t>BBN</t>
  </si>
  <si>
    <t>Pingree</t>
  </si>
  <si>
    <t>Worcester</t>
  </si>
  <si>
    <t>OOWP</t>
  </si>
  <si>
    <t>1. Andover—543</t>
  </si>
  <si>
    <t>2. Exeter—536</t>
  </si>
  <si>
    <t>3. Choate—423</t>
  </si>
  <si>
    <t>Kents HIll</t>
  </si>
  <si>
    <t>Proctor</t>
  </si>
  <si>
    <t>Choate</t>
  </si>
  <si>
    <t>Tilton</t>
  </si>
  <si>
    <t>Exeter</t>
  </si>
  <si>
    <t>St. Sebs</t>
  </si>
  <si>
    <t>Thayer</t>
  </si>
  <si>
    <t>Nobles</t>
  </si>
  <si>
    <t>Winchendon</t>
  </si>
  <si>
    <t>Loomis</t>
  </si>
  <si>
    <t>Deerfield</t>
  </si>
  <si>
    <t>Belmont Hill</t>
  </si>
  <si>
    <t>Dexter</t>
  </si>
  <si>
    <t>KUA</t>
  </si>
  <si>
    <t>Governor</t>
  </si>
  <si>
    <t>Cushing</t>
  </si>
  <si>
    <t>Tabor</t>
  </si>
  <si>
    <t>Brooks</t>
  </si>
  <si>
    <t>NMH</t>
  </si>
  <si>
    <t>Hotchkiss</t>
  </si>
  <si>
    <t>Worcester</t>
  </si>
  <si>
    <t>Rye CD</t>
  </si>
  <si>
    <t>Pomfret</t>
  </si>
  <si>
    <t>Rox Latin</t>
  </si>
  <si>
    <t>BBN</t>
  </si>
  <si>
    <t>Kents Hill</t>
  </si>
  <si>
    <t>Thayer</t>
  </si>
  <si>
    <t>Milton</t>
  </si>
  <si>
    <t>South kent</t>
  </si>
  <si>
    <t>Brewster</t>
  </si>
  <si>
    <t>Deerfield</t>
  </si>
  <si>
    <t>Governor</t>
  </si>
  <si>
    <t>Rox Latin</t>
  </si>
  <si>
    <t>NYA</t>
  </si>
  <si>
    <t>Andover</t>
  </si>
  <si>
    <t>Holderness</t>
  </si>
  <si>
    <t>NMH</t>
  </si>
  <si>
    <t>Brooks</t>
  </si>
  <si>
    <t>BBN</t>
  </si>
  <si>
    <t>NYA</t>
  </si>
  <si>
    <t>Portsmouth Abbey</t>
  </si>
  <si>
    <t>Harvey</t>
  </si>
  <si>
    <t>Brunswick</t>
  </si>
  <si>
    <t>Taft</t>
  </si>
  <si>
    <t>Berkshire</t>
  </si>
  <si>
    <t>Hebron</t>
  </si>
  <si>
    <t>Hebron</t>
  </si>
  <si>
    <t>Gunnery</t>
  </si>
  <si>
    <t>New Hampton</t>
  </si>
  <si>
    <t>South Kent</t>
  </si>
  <si>
    <t>Governor's</t>
  </si>
  <si>
    <t>Belmont Hill</t>
  </si>
  <si>
    <t>Deerfield</t>
  </si>
  <si>
    <t>Trinity Pawling</t>
  </si>
  <si>
    <t>Andover</t>
  </si>
  <si>
    <t>Millbrook</t>
  </si>
  <si>
    <t>BBN</t>
  </si>
  <si>
    <t>St. George's</t>
  </si>
  <si>
    <t>Middlesex</t>
  </si>
  <si>
    <t>Rivers</t>
  </si>
  <si>
    <t>Pingree</t>
  </si>
  <si>
    <t>Dexter</t>
  </si>
  <si>
    <t>KO</t>
  </si>
  <si>
    <t>Hoosac</t>
  </si>
  <si>
    <t>Hebron</t>
  </si>
  <si>
    <t>Vermont</t>
  </si>
  <si>
    <t>Canterbury</t>
  </si>
  <si>
    <t>Gunery</t>
  </si>
  <si>
    <t>Kents Hill</t>
  </si>
  <si>
    <t>NYA</t>
  </si>
  <si>
    <t>Exeter</t>
  </si>
  <si>
    <t>Proctor</t>
  </si>
  <si>
    <t>Berwick</t>
  </si>
  <si>
    <t>Middlesex</t>
  </si>
  <si>
    <t>St. Mark's</t>
  </si>
  <si>
    <t>Vermont</t>
  </si>
  <si>
    <t>37. Canterbury—193</t>
  </si>
  <si>
    <t>38. Brooks—192</t>
  </si>
  <si>
    <t>39. Pomfret—186</t>
  </si>
  <si>
    <t>Trinity Pawling</t>
  </si>
  <si>
    <t>Andover</t>
  </si>
  <si>
    <t>Brooks</t>
  </si>
  <si>
    <t>Brunswick</t>
  </si>
  <si>
    <t>St. Pails</t>
  </si>
  <si>
    <t>Belmont Hill</t>
  </si>
  <si>
    <t>Choate</t>
  </si>
  <si>
    <t>Holderness</t>
  </si>
  <si>
    <t>Lawrence</t>
  </si>
  <si>
    <t>Proctor</t>
  </si>
  <si>
    <t>Loomis</t>
  </si>
  <si>
    <t>Holderness</t>
  </si>
  <si>
    <t>KUA</t>
  </si>
  <si>
    <t>Canterbury</t>
  </si>
  <si>
    <t>Hotchkiss</t>
  </si>
  <si>
    <t>Salisbury</t>
  </si>
  <si>
    <t>Choatge</t>
  </si>
  <si>
    <t>Andover</t>
  </si>
  <si>
    <t>Trinity</t>
  </si>
  <si>
    <t>NYA</t>
  </si>
  <si>
    <t>Rivers</t>
  </si>
  <si>
    <t>Exeter</t>
  </si>
  <si>
    <t>Trinity</t>
  </si>
  <si>
    <t>Taft</t>
  </si>
  <si>
    <t>St. georges</t>
  </si>
  <si>
    <t>Rye CD</t>
  </si>
  <si>
    <t>Albany</t>
  </si>
  <si>
    <t>St. Sebastians</t>
  </si>
  <si>
    <t>South Kent</t>
  </si>
  <si>
    <t>Vermont</t>
  </si>
  <si>
    <t>Loomis</t>
  </si>
  <si>
    <t>Deerfield</t>
  </si>
  <si>
    <t>40. St. Mark’s—186</t>
  </si>
  <si>
    <t>Tilton</t>
  </si>
  <si>
    <t>Exeter</t>
  </si>
  <si>
    <t>St. Georeges</t>
  </si>
  <si>
    <t>Deerfield</t>
  </si>
  <si>
    <t>Por</t>
  </si>
  <si>
    <t>Westminster</t>
  </si>
  <si>
    <t>NMH</t>
  </si>
  <si>
    <t>Thayer</t>
  </si>
  <si>
    <t>Andover</t>
  </si>
  <si>
    <t>St. marks</t>
  </si>
  <si>
    <t>Portsmouth</t>
  </si>
  <si>
    <t>Tilton</t>
  </si>
  <si>
    <t>South Kent</t>
  </si>
  <si>
    <t>Proctor</t>
  </si>
  <si>
    <t>Rox latin</t>
  </si>
  <si>
    <t>Brooks</t>
  </si>
  <si>
    <t>Hoosac</t>
  </si>
  <si>
    <t>St. Georges</t>
  </si>
  <si>
    <t>Portsmouth Abbey</t>
  </si>
  <si>
    <t>Vermont</t>
  </si>
  <si>
    <t>Kents Hill</t>
  </si>
  <si>
    <t>Middlesex</t>
  </si>
  <si>
    <t>St. Sebastian's</t>
  </si>
  <si>
    <t>Portsmouth Abbey</t>
  </si>
  <si>
    <t>Westminster</t>
  </si>
  <si>
    <t>St. Georges</t>
  </si>
  <si>
    <t>4. Avon—407</t>
  </si>
  <si>
    <t>Holderness</t>
  </si>
  <si>
    <t>Lawrence</t>
  </si>
  <si>
    <t>Albany</t>
  </si>
  <si>
    <t>Holdernes</t>
  </si>
  <si>
    <t>Kent</t>
  </si>
  <si>
    <t>St. Marks</t>
  </si>
  <si>
    <t>Winchendon</t>
  </si>
  <si>
    <t>NYA</t>
  </si>
  <si>
    <t>Kents Hill</t>
  </si>
  <si>
    <t>Portsmouth-Abbey</t>
  </si>
  <si>
    <t>Brooks</t>
  </si>
  <si>
    <t>Brewster</t>
  </si>
  <si>
    <t>Vermont</t>
  </si>
  <si>
    <t>Kings-Oxford</t>
  </si>
  <si>
    <t>Milton</t>
  </si>
  <si>
    <t>Portsmouth Abbey</t>
  </si>
  <si>
    <t>NMH</t>
  </si>
  <si>
    <t>St. Georges</t>
  </si>
  <si>
    <t>Millbrook</t>
  </si>
  <si>
    <t>Williston</t>
  </si>
  <si>
    <t>Sal</t>
  </si>
  <si>
    <t>pts/2</t>
  </si>
  <si>
    <t>gp</t>
  </si>
  <si>
    <t>o pt/2</t>
  </si>
  <si>
    <t>ogp</t>
  </si>
  <si>
    <t>OWP</t>
  </si>
  <si>
    <t>WP</t>
  </si>
  <si>
    <t>oogp</t>
  </si>
  <si>
    <t>oo pt/2</t>
  </si>
  <si>
    <t>Trinity-Pawling</t>
  </si>
  <si>
    <t>Belmont Hill</t>
  </si>
  <si>
    <t>Trinity Pawling</t>
  </si>
  <si>
    <t>Milton</t>
  </si>
  <si>
    <t>Holderness</t>
  </si>
  <si>
    <t>Winchendon</t>
  </si>
  <si>
    <t>Tilton</t>
  </si>
  <si>
    <t>the numbers to the left of the schools are the schools' population rank.</t>
  </si>
  <si>
    <t>KUA</t>
  </si>
  <si>
    <t>Taft</t>
  </si>
  <si>
    <t>Choate</t>
  </si>
  <si>
    <t>Lawrence</t>
  </si>
  <si>
    <t>Winchendon</t>
  </si>
  <si>
    <t>Rox Latin</t>
  </si>
  <si>
    <t>St. Marks</t>
  </si>
  <si>
    <t>Dexter</t>
  </si>
  <si>
    <t>St. Pauls</t>
  </si>
  <si>
    <t>Kents Hill</t>
  </si>
  <si>
    <t>Hebron</t>
  </si>
  <si>
    <t>KLHT</t>
  </si>
  <si>
    <t>Nobles</t>
  </si>
  <si>
    <t>Exeter</t>
  </si>
  <si>
    <t>Brewster</t>
  </si>
  <si>
    <t>Harvey</t>
  </si>
  <si>
    <t>Nobles</t>
  </si>
  <si>
    <t>Cushing</t>
  </si>
  <si>
    <t>KUA</t>
  </si>
  <si>
    <t>Exeter</t>
  </si>
  <si>
    <t>Dexter</t>
  </si>
  <si>
    <t>Westminster</t>
  </si>
  <si>
    <t>Avon</t>
  </si>
  <si>
    <t>Salisbury</t>
  </si>
  <si>
    <t>Gunnery</t>
  </si>
  <si>
    <t>Berkshire</t>
  </si>
  <si>
    <t>Millbrook</t>
  </si>
  <si>
    <t>Rivers</t>
  </si>
  <si>
    <t>Canterbury</t>
  </si>
  <si>
    <t>Brewster</t>
  </si>
  <si>
    <t>Trinity-Pawling</t>
  </si>
  <si>
    <t>King-Oxford</t>
  </si>
  <si>
    <t>Williston</t>
  </si>
  <si>
    <t>Tilton</t>
  </si>
  <si>
    <t>Cushing</t>
  </si>
  <si>
    <t>Tabor</t>
  </si>
  <si>
    <t>NYA</t>
  </si>
  <si>
    <t>Rivers</t>
  </si>
  <si>
    <t>South Kent</t>
  </si>
  <si>
    <t>Pomfret</t>
  </si>
  <si>
    <t>Millbrook</t>
  </si>
  <si>
    <t>St. Sebs</t>
  </si>
  <si>
    <t>St. Pauls</t>
  </si>
  <si>
    <t>Hotchkiss</t>
  </si>
  <si>
    <t>Rivers</t>
  </si>
  <si>
    <t>Belmont Hill</t>
  </si>
  <si>
    <t>Rivers</t>
  </si>
  <si>
    <t>Thayer</t>
  </si>
  <si>
    <t>KUA</t>
  </si>
  <si>
    <t>GOvernors</t>
  </si>
  <si>
    <t>WInchendon</t>
  </si>
  <si>
    <t>Hoosac</t>
  </si>
  <si>
    <t>Middlesex</t>
  </si>
  <si>
    <t>Dexter</t>
  </si>
  <si>
    <t>Canterbury</t>
  </si>
  <si>
    <t>Gunnery</t>
  </si>
  <si>
    <t>Albany</t>
  </si>
  <si>
    <t>10. Salisbury—304</t>
  </si>
  <si>
    <t>11. TP—300</t>
  </si>
  <si>
    <t>Brewster</t>
  </si>
  <si>
    <t>New Hampton</t>
  </si>
  <si>
    <t>KLHT</t>
  </si>
  <si>
    <t>45. Rivers—172</t>
  </si>
  <si>
    <t>Albany</t>
  </si>
  <si>
    <t>Berkshire</t>
  </si>
  <si>
    <t>Roxbury Latn</t>
  </si>
  <si>
    <t>Dexter</t>
  </si>
  <si>
    <t>Governor's</t>
  </si>
  <si>
    <t>St. Pauls</t>
  </si>
  <si>
    <t>Canterbury</t>
  </si>
  <si>
    <t>Thayer</t>
  </si>
  <si>
    <t>Canterbury</t>
  </si>
  <si>
    <t>Winchendon</t>
  </si>
  <si>
    <t>Groton</t>
  </si>
  <si>
    <t>Milton</t>
  </si>
  <si>
    <t>34. Albany—198</t>
  </si>
  <si>
    <t>35. Brewster—196</t>
  </si>
  <si>
    <t>36. Kingswood-Oxford—194</t>
  </si>
  <si>
    <t>Salisbury</t>
  </si>
  <si>
    <t>Choate</t>
  </si>
  <si>
    <t>Brooks</t>
  </si>
  <si>
    <t>Vermont</t>
  </si>
  <si>
    <t>Tabor</t>
  </si>
  <si>
    <t>Nobles</t>
  </si>
  <si>
    <t>Westminster</t>
  </si>
  <si>
    <t>Hotchkiss</t>
  </si>
  <si>
    <t>Worcester</t>
  </si>
  <si>
    <t>Rye CD</t>
  </si>
  <si>
    <t>Kents Hill</t>
  </si>
  <si>
    <t>Brewster</t>
  </si>
  <si>
    <t>Dexter</t>
  </si>
  <si>
    <t>St. georges</t>
  </si>
  <si>
    <t>Exeter</t>
  </si>
  <si>
    <t>Belmont Hill</t>
  </si>
  <si>
    <t>Brunswick</t>
  </si>
  <si>
    <t>Kent</t>
  </si>
  <si>
    <t>Middlesex</t>
  </si>
  <si>
    <t>New Hampton</t>
  </si>
  <si>
    <t>Brooks</t>
  </si>
  <si>
    <t>48. KUA—160</t>
  </si>
  <si>
    <t>Hoosac</t>
  </si>
  <si>
    <t>Points/2</t>
  </si>
  <si>
    <t>Opp Pts/2</t>
  </si>
  <si>
    <t>Opp Opp Pt/2</t>
  </si>
  <si>
    <t>Berkshire</t>
  </si>
  <si>
    <t>Lawrence</t>
  </si>
  <si>
    <t>Andover</t>
  </si>
  <si>
    <t>Kents Hill</t>
  </si>
  <si>
    <t>Winchendon</t>
  </si>
  <si>
    <t>Tilton</t>
  </si>
  <si>
    <t>Avon</t>
  </si>
  <si>
    <t>Salisbury</t>
  </si>
  <si>
    <t>Berwick</t>
  </si>
  <si>
    <t>Tabor</t>
  </si>
  <si>
    <t>SPS</t>
  </si>
  <si>
    <t>Loomis</t>
  </si>
  <si>
    <t>Westminster</t>
  </si>
  <si>
    <t>Roxbury</t>
  </si>
  <si>
    <t>Williston</t>
  </si>
  <si>
    <t>SPS</t>
  </si>
  <si>
    <t>Kent</t>
  </si>
  <si>
    <t>41. Gunnery—178</t>
  </si>
  <si>
    <t>42. Middlesex—175</t>
  </si>
  <si>
    <t>RYe CD</t>
  </si>
  <si>
    <t>Har</t>
  </si>
  <si>
    <t>Har</t>
  </si>
  <si>
    <t>KUA</t>
  </si>
  <si>
    <t>Tabor</t>
  </si>
  <si>
    <t>NMH</t>
  </si>
  <si>
    <t>Exeter</t>
  </si>
  <si>
    <t>Kent</t>
  </si>
  <si>
    <t>Cushing</t>
  </si>
  <si>
    <t>Kent</t>
  </si>
  <si>
    <t>Salisbury</t>
  </si>
  <si>
    <t>Avon</t>
  </si>
  <si>
    <t>Choate</t>
  </si>
  <si>
    <t>Berkshire</t>
  </si>
  <si>
    <t>Choate</t>
  </si>
  <si>
    <t>Worcester</t>
  </si>
  <si>
    <t>South Kent</t>
  </si>
  <si>
    <t>Andover</t>
  </si>
  <si>
    <t>26. Berkshire—218</t>
  </si>
  <si>
    <t>27. Governor’s—216</t>
  </si>
  <si>
    <t>28. Proctor—211</t>
  </si>
  <si>
    <t>29. Lawrence—210</t>
  </si>
  <si>
    <t>30. New Hampton—210</t>
  </si>
  <si>
    <t>Avon</t>
  </si>
  <si>
    <t>BBN</t>
  </si>
  <si>
    <t>SOuth Kent</t>
  </si>
  <si>
    <t>WIlliston</t>
  </si>
  <si>
    <t>Governor</t>
  </si>
  <si>
    <t>Proctor</t>
  </si>
  <si>
    <t>St. Pauls</t>
  </si>
  <si>
    <t>SoutH eknt</t>
  </si>
  <si>
    <t>Canterbury</t>
  </si>
  <si>
    <t>KO</t>
  </si>
  <si>
    <t>Rox latin</t>
  </si>
  <si>
    <t>Holderness</t>
  </si>
  <si>
    <t>Nobles</t>
  </si>
  <si>
    <t>Kent</t>
  </si>
  <si>
    <t>Thayer</t>
  </si>
  <si>
    <t>Pomfret</t>
  </si>
  <si>
    <t>58. Berwick—130</t>
  </si>
  <si>
    <t>59. Vermont—125</t>
  </si>
  <si>
    <t>60. NYA—104</t>
  </si>
  <si>
    <t>Williston</t>
  </si>
  <si>
    <t>Westminster</t>
  </si>
  <si>
    <t>Salisbury</t>
  </si>
  <si>
    <t>Lawrence</t>
  </si>
  <si>
    <t>Belmont HIll</t>
  </si>
  <si>
    <t>Canterbury</t>
  </si>
  <si>
    <t>Williston</t>
  </si>
  <si>
    <t>Gunnery</t>
  </si>
  <si>
    <t>31. Roxbury Latin—206</t>
  </si>
  <si>
    <t>Worcester</t>
  </si>
  <si>
    <t>Albany Acd.</t>
  </si>
  <si>
    <t>Tabor</t>
  </si>
  <si>
    <t>Kent</t>
  </si>
  <si>
    <t>St. Paul's</t>
  </si>
  <si>
    <t>Cushing</t>
  </si>
  <si>
    <t>Groton</t>
  </si>
  <si>
    <t>Governors</t>
  </si>
  <si>
    <t>BBN</t>
  </si>
  <si>
    <t>Canterbury</t>
  </si>
  <si>
    <t>Westy</t>
  </si>
  <si>
    <t>South Kent</t>
  </si>
  <si>
    <t>46. King Low—163</t>
  </si>
  <si>
    <t>Winchendon</t>
  </si>
  <si>
    <t>Gunnery</t>
  </si>
  <si>
    <t>61. Hoosac—71</t>
  </si>
  <si>
    <t>Team</t>
  </si>
  <si>
    <t>Win</t>
  </si>
  <si>
    <t>Game</t>
  </si>
  <si>
    <t>Opp Win</t>
  </si>
  <si>
    <t>Opp GP</t>
  </si>
  <si>
    <t>Opp WP</t>
  </si>
  <si>
    <t>Opp Opp Win</t>
  </si>
  <si>
    <t>Opp Opp GP</t>
  </si>
  <si>
    <t>Opp Opp WP</t>
  </si>
  <si>
    <t>Win %</t>
  </si>
  <si>
    <t>Total</t>
  </si>
  <si>
    <t>Millbrook</t>
  </si>
  <si>
    <t>Gunnery</t>
  </si>
  <si>
    <t>Holderness</t>
  </si>
  <si>
    <t>ALbany Academy</t>
  </si>
  <si>
    <t>Pingree</t>
  </si>
  <si>
    <t>Kingswood</t>
  </si>
  <si>
    <t>St. Pauls</t>
  </si>
  <si>
    <t>Salisbury</t>
  </si>
  <si>
    <t>Kent</t>
  </si>
  <si>
    <t>12. Hotchkiss—296</t>
  </si>
  <si>
    <t>13. Taft—293</t>
  </si>
  <si>
    <t>14. Kent—285</t>
  </si>
  <si>
    <t>15. Tabor—285</t>
  </si>
  <si>
    <t>16. Cushing—269</t>
  </si>
  <si>
    <t>17. St. Paul’s—263</t>
  </si>
  <si>
    <t>18. St. Seb’s—254</t>
  </si>
  <si>
    <t>Williston Northhampton</t>
  </si>
  <si>
    <t>Kent</t>
  </si>
  <si>
    <t>Choate</t>
  </si>
  <si>
    <t>19. Belmont Hill—247</t>
  </si>
  <si>
    <t>20. Worcester—242</t>
  </si>
  <si>
    <t>Middlesex</t>
  </si>
  <si>
    <t>Milton</t>
  </si>
  <si>
    <t>Belmont Hill</t>
  </si>
  <si>
    <t>St. Sebs</t>
  </si>
  <si>
    <t>Thayer</t>
  </si>
  <si>
    <t>Lawrence</t>
  </si>
  <si>
    <t>Proctor</t>
  </si>
  <si>
    <t>St. Pauls</t>
  </si>
  <si>
    <t>Andover</t>
  </si>
  <si>
    <t>Sebs</t>
  </si>
  <si>
    <t>Rivers</t>
  </si>
  <si>
    <t>Pingree</t>
  </si>
  <si>
    <t>Groton</t>
  </si>
  <si>
    <t>Worcester</t>
  </si>
  <si>
    <t>Portsmouth Abbey</t>
  </si>
  <si>
    <t>Tabor</t>
  </si>
  <si>
    <t>St. Marks</t>
  </si>
  <si>
    <t>Winchendon</t>
  </si>
  <si>
    <t>Williston</t>
  </si>
  <si>
    <t>Williston</t>
  </si>
  <si>
    <t>Brunswick</t>
  </si>
  <si>
    <t>Berwick</t>
  </si>
  <si>
    <t>Rivers</t>
  </si>
  <si>
    <t>Proctor</t>
  </si>
  <si>
    <t>Winchendon</t>
  </si>
  <si>
    <t>Deerfield</t>
  </si>
  <si>
    <t>St. marks</t>
  </si>
  <si>
    <t>KUA</t>
  </si>
  <si>
    <t>Proctor</t>
  </si>
  <si>
    <t>Choate</t>
  </si>
  <si>
    <t>Pomfret</t>
  </si>
  <si>
    <t>Albany Academy</t>
  </si>
  <si>
    <t>Andover</t>
  </si>
  <si>
    <t>BB&amp;N</t>
  </si>
  <si>
    <t>NMH</t>
  </si>
  <si>
    <t>Choate</t>
  </si>
  <si>
    <t>Hebron</t>
  </si>
  <si>
    <t>Kingswood Oxford</t>
  </si>
  <si>
    <t>Governor</t>
  </si>
  <si>
    <t>32. Rye Country Day—203</t>
  </si>
  <si>
    <t>33. Portsmouth Abbey—198</t>
  </si>
  <si>
    <t xml:space="preserve">Portsmouth </t>
  </si>
  <si>
    <t>Berwick</t>
  </si>
  <si>
    <t>St. Georges</t>
  </si>
  <si>
    <t>Hebron</t>
  </si>
  <si>
    <t>Taft</t>
  </si>
  <si>
    <t>Hotchkiss</t>
  </si>
  <si>
    <t>Winchendon</t>
  </si>
  <si>
    <t>Brewster</t>
  </si>
  <si>
    <t>St. george's</t>
  </si>
  <si>
    <t>Kents Hill</t>
  </si>
  <si>
    <t>Rivers</t>
  </si>
  <si>
    <t>Gunnery</t>
  </si>
  <si>
    <t>Portsmouth</t>
  </si>
  <si>
    <t>Sebs</t>
  </si>
  <si>
    <t>BBN</t>
  </si>
  <si>
    <t>Nobles</t>
  </si>
  <si>
    <t>St. Sebs</t>
  </si>
  <si>
    <t>Milton</t>
  </si>
  <si>
    <t>Salisbury</t>
  </si>
  <si>
    <t>Brooks</t>
  </si>
  <si>
    <t>Hebron</t>
  </si>
  <si>
    <t>Rox Latin</t>
  </si>
  <si>
    <t>Albany</t>
  </si>
  <si>
    <t>St. Pauls</t>
  </si>
  <si>
    <t>Tabor</t>
  </si>
  <si>
    <t>NMH</t>
  </si>
  <si>
    <t>Rivers</t>
  </si>
  <si>
    <t>KUA</t>
  </si>
  <si>
    <t>St. Sebs</t>
  </si>
  <si>
    <t>Brunswick</t>
  </si>
  <si>
    <t>erwick</t>
  </si>
  <si>
    <t>Pingree</t>
  </si>
  <si>
    <t>St marks</t>
  </si>
  <si>
    <t>Salisbury</t>
  </si>
  <si>
    <t>Albany</t>
  </si>
  <si>
    <t>South Kent</t>
  </si>
  <si>
    <t>Taft</t>
  </si>
  <si>
    <t>Pingree</t>
  </si>
  <si>
    <t>Canterbury</t>
  </si>
  <si>
    <t>Avon</t>
  </si>
  <si>
    <t>TP</t>
  </si>
  <si>
    <t>Exeter</t>
  </si>
  <si>
    <t>KUA</t>
  </si>
  <si>
    <t>Taft</t>
  </si>
  <si>
    <t>Westy</t>
  </si>
  <si>
    <t>Pomfret</t>
  </si>
  <si>
    <t>Tye CD</t>
  </si>
  <si>
    <t>Lawrence</t>
  </si>
  <si>
    <t>Pomfret</t>
  </si>
  <si>
    <t>Groton</t>
  </si>
  <si>
    <t>Governor</t>
  </si>
  <si>
    <t>Brewster</t>
  </si>
  <si>
    <t>50. Holderness—155</t>
  </si>
  <si>
    <t>51. Pingree—154</t>
  </si>
  <si>
    <t>Loomis</t>
  </si>
  <si>
    <t>KO</t>
  </si>
  <si>
    <t>Andover</t>
  </si>
  <si>
    <t>Canterbury</t>
  </si>
  <si>
    <t>Berkshire</t>
  </si>
  <si>
    <t>Gunnery</t>
  </si>
  <si>
    <t>Deerfield</t>
  </si>
  <si>
    <t>Loomis</t>
  </si>
  <si>
    <t>Hebron</t>
  </si>
  <si>
    <t>Berwick</t>
  </si>
  <si>
    <t>St. marks</t>
  </si>
  <si>
    <t>Rox Latin</t>
  </si>
  <si>
    <t>44. St. George’s—174</t>
  </si>
  <si>
    <t>Middlesex</t>
  </si>
  <si>
    <t>Groton</t>
  </si>
  <si>
    <t>Proctor</t>
  </si>
  <si>
    <t>Berwick</t>
  </si>
  <si>
    <t>Vermont</t>
  </si>
  <si>
    <t>Rox Larin</t>
  </si>
  <si>
    <t>St. Marks</t>
  </si>
  <si>
    <t xml:space="preserve">Vermont </t>
  </si>
  <si>
    <t>St. Sebs</t>
  </si>
  <si>
    <t>WInchendon</t>
  </si>
  <si>
    <t>New Hampton</t>
  </si>
  <si>
    <t>Holderness</t>
  </si>
  <si>
    <t>Nobles</t>
  </si>
  <si>
    <t>49. Winchendon—160</t>
  </si>
  <si>
    <t>Brunswick</t>
  </si>
  <si>
    <t>53. Millbrook—141</t>
  </si>
  <si>
    <t>54. Kents Hill—140</t>
  </si>
  <si>
    <t>55. Harvey—138</t>
  </si>
  <si>
    <t>56. Dexter—136</t>
  </si>
  <si>
    <t>57. Hebron—134</t>
  </si>
  <si>
    <t>52. South Kent—153</t>
  </si>
  <si>
    <t>Winchendon</t>
  </si>
  <si>
    <t>Roxbury Latin</t>
  </si>
  <si>
    <t>Berwick</t>
  </si>
  <si>
    <t>Pingree</t>
  </si>
  <si>
    <t>Winchendon</t>
  </si>
  <si>
    <t>South Kent</t>
  </si>
  <si>
    <t>Berkshire</t>
  </si>
  <si>
    <t>Kent</t>
  </si>
  <si>
    <t>TP</t>
  </si>
  <si>
    <t>Cushing</t>
  </si>
  <si>
    <t>Tilton</t>
  </si>
  <si>
    <t>21. BB&amp;N—241</t>
  </si>
  <si>
    <t>22. Thayer—241</t>
  </si>
  <si>
    <t>23. Nobles—228</t>
  </si>
  <si>
    <t>24. Williston—226</t>
  </si>
  <si>
    <t>25. Westminster—223</t>
  </si>
  <si>
    <t>St. Pauls</t>
  </si>
  <si>
    <t>Berwick</t>
  </si>
  <si>
    <t>KUA</t>
  </si>
  <si>
    <t>Hotchkiss</t>
  </si>
  <si>
    <t>THayer</t>
  </si>
  <si>
    <t>St. Sebs</t>
  </si>
  <si>
    <t>Brunswick</t>
  </si>
  <si>
    <t>St. Sebastian</t>
  </si>
  <si>
    <t>Worcester</t>
  </si>
  <si>
    <t>Taft</t>
  </si>
  <si>
    <t>Exeter</t>
  </si>
  <si>
    <t>Thayer</t>
  </si>
  <si>
    <t>Cushing</t>
  </si>
  <si>
    <t>Salsbury</t>
  </si>
  <si>
    <t>Roxbury Latin</t>
  </si>
  <si>
    <t>Rye CD</t>
  </si>
  <si>
    <t>Albany</t>
  </si>
  <si>
    <t>Kings-Oxfo</t>
  </si>
  <si>
    <t>Loomis</t>
  </si>
  <si>
    <t>Cushing</t>
  </si>
  <si>
    <t>Kimball Union</t>
  </si>
  <si>
    <t>Brooks</t>
  </si>
  <si>
    <t>Groton</t>
  </si>
  <si>
    <t>St. Seb's</t>
  </si>
  <si>
    <t>Belmont Hill</t>
  </si>
  <si>
    <t>Brewster</t>
  </si>
  <si>
    <t>St. George's</t>
  </si>
  <si>
    <t>St. Marks</t>
  </si>
  <si>
    <t>Governor</t>
  </si>
  <si>
    <t>47. Tilton—161</t>
  </si>
  <si>
    <t>Sebs</t>
  </si>
  <si>
    <t>Williston</t>
  </si>
  <si>
    <t>Millbrook</t>
  </si>
  <si>
    <t>Hoosac</t>
  </si>
  <si>
    <t>TP</t>
  </si>
  <si>
    <t>New Hampton</t>
  </si>
  <si>
    <t>Vermont</t>
  </si>
  <si>
    <t>Pomfret</t>
  </si>
  <si>
    <t>albany</t>
  </si>
  <si>
    <t>I'll delete them later</t>
  </si>
  <si>
    <t>New hampton</t>
  </si>
  <si>
    <t>pingree</t>
  </si>
  <si>
    <t>Harvey</t>
  </si>
  <si>
    <t>new hampton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</si>
</sst>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1"/>
      <name val="Copperplate Gothic Light"/>
      <family val="0"/>
    </font>
    <font>
      <i/>
      <sz val="11"/>
      <name val="Copperplate Gothic Light"/>
      <family val="0"/>
    </font>
    <font>
      <b/>
      <sz val="11"/>
      <name val="Copperplate Gothic 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workbookViewId="0" topLeftCell="A1">
      <selection activeCell="K2" sqref="A2:K59"/>
    </sheetView>
  </sheetViews>
  <sheetFormatPr defaultColWidth="11.00390625" defaultRowHeight="12.75"/>
  <cols>
    <col min="1" max="1" width="11.75390625" style="10" customWidth="1"/>
    <col min="2" max="2" width="10.75390625" style="0" hidden="1" customWidth="1"/>
    <col min="3" max="4" width="10.875" style="0" bestFit="1" customWidth="1"/>
    <col min="5" max="6" width="10.75390625" style="0" hidden="1" customWidth="1"/>
    <col min="7" max="7" width="10.875" style="0" bestFit="1" customWidth="1"/>
    <col min="8" max="9" width="10.75390625" style="0" hidden="1" customWidth="1"/>
    <col min="10" max="11" width="10.875" style="0" bestFit="1" customWidth="1"/>
    <col min="13" max="13" width="4.75390625" style="0" bestFit="1" customWidth="1"/>
    <col min="14" max="15" width="3.875" style="0" bestFit="1" customWidth="1"/>
    <col min="16" max="16" width="4.125" style="0" bestFit="1" customWidth="1"/>
    <col min="17" max="17" width="4.25390625" style="0" bestFit="1" customWidth="1"/>
    <col min="18" max="18" width="7.125" style="0" bestFit="1" customWidth="1"/>
    <col min="19" max="19" width="3.875" style="0" bestFit="1" customWidth="1"/>
    <col min="20" max="20" width="4.00390625" style="0" bestFit="1" customWidth="1"/>
    <col min="21" max="21" width="7.125" style="0" bestFit="1" customWidth="1"/>
    <col min="22" max="22" width="4.25390625" style="0" bestFit="1" customWidth="1"/>
    <col min="23" max="23" width="3.25390625" style="0" bestFit="1" customWidth="1"/>
    <col min="24" max="25" width="7.125" style="0" bestFit="1" customWidth="1"/>
    <col min="26" max="26" width="3.75390625" style="0" bestFit="1" customWidth="1"/>
    <col min="27" max="27" width="3.25390625" style="0" bestFit="1" customWidth="1"/>
    <col min="28" max="28" width="3.875" style="0" bestFit="1" customWidth="1"/>
    <col min="29" max="29" width="4.375" style="0" bestFit="1" customWidth="1"/>
  </cols>
  <sheetData>
    <row r="1" spans="1:11" ht="12.75">
      <c r="A1" s="9" t="s">
        <v>436</v>
      </c>
      <c r="B1" t="s">
        <v>230</v>
      </c>
      <c r="C1" t="s">
        <v>231</v>
      </c>
      <c r="D1" t="s">
        <v>235</v>
      </c>
      <c r="E1" t="s">
        <v>232</v>
      </c>
      <c r="F1" t="s">
        <v>233</v>
      </c>
      <c r="G1" t="s">
        <v>234</v>
      </c>
      <c r="H1" t="s">
        <v>237</v>
      </c>
      <c r="I1" t="s">
        <v>236</v>
      </c>
      <c r="J1" t="s">
        <v>66</v>
      </c>
      <c r="K1" t="s">
        <v>446</v>
      </c>
    </row>
    <row r="2" spans="1:11" ht="15">
      <c r="A2" s="11" t="s">
        <v>404</v>
      </c>
      <c r="B2" s="5">
        <f>Nob!B49</f>
        <v>22.5</v>
      </c>
      <c r="C2" s="5">
        <f>Nob!C49</f>
        <v>27</v>
      </c>
      <c r="D2" s="5">
        <f>Nob!D49</f>
        <v>0.8333333333333334</v>
      </c>
      <c r="E2" s="5">
        <f>Nob!E49</f>
        <v>371</v>
      </c>
      <c r="F2" s="5">
        <f>Nob!F49</f>
        <v>704</v>
      </c>
      <c r="G2" s="5">
        <f>Nob!G49</f>
        <v>0.5269886363636364</v>
      </c>
      <c r="H2" s="5">
        <f>Nob!H49</f>
        <v>9755</v>
      </c>
      <c r="I2" s="5">
        <f>Nob!I49</f>
        <v>18146</v>
      </c>
      <c r="J2" s="5">
        <f>Nob!J49</f>
        <v>0.537584040559903</v>
      </c>
      <c r="K2" s="7">
        <f>Nob!K49</f>
        <v>0.6092963288720445</v>
      </c>
    </row>
    <row r="3" spans="1:11" ht="15">
      <c r="A3" s="11" t="s">
        <v>455</v>
      </c>
      <c r="B3" s="5">
        <f>Ken!B49</f>
        <v>21</v>
      </c>
      <c r="C3" s="5">
        <f>Ken!C49</f>
        <v>25</v>
      </c>
      <c r="D3" s="5">
        <f>Ken!D49</f>
        <v>0.84</v>
      </c>
      <c r="E3" s="5">
        <f>Ken!E49</f>
        <v>310</v>
      </c>
      <c r="F3" s="5">
        <f>Ken!F49</f>
        <v>626</v>
      </c>
      <c r="G3" s="5">
        <f>Ken!G49</f>
        <v>0.4952076677316294</v>
      </c>
      <c r="H3" s="5">
        <f>Ken!H49</f>
        <v>8367</v>
      </c>
      <c r="I3" s="5">
        <f>Ken!I49</f>
        <v>15765</v>
      </c>
      <c r="J3" s="5">
        <f>Ken!J49</f>
        <v>0.530732635585157</v>
      </c>
      <c r="K3" s="7">
        <f>Ken!K49</f>
        <v>0.600589233439627</v>
      </c>
    </row>
    <row r="4" spans="1:11" ht="15">
      <c r="A4" s="11" t="s">
        <v>568</v>
      </c>
      <c r="B4" s="5">
        <f>Gun!B49</f>
        <v>25</v>
      </c>
      <c r="C4" s="5">
        <f>Gun!C49</f>
        <v>29</v>
      </c>
      <c r="D4" s="5">
        <f>Gun!D49</f>
        <v>0.8620689655172413</v>
      </c>
      <c r="E4" s="5">
        <f>Gun!E49</f>
        <v>354.5</v>
      </c>
      <c r="F4" s="5">
        <f>Gun!F49</f>
        <v>742</v>
      </c>
      <c r="G4" s="5">
        <f>Gun!G49</f>
        <v>0.4777628032345013</v>
      </c>
      <c r="H4" s="5">
        <f>Gun!H49</f>
        <v>9877</v>
      </c>
      <c r="I4" s="5">
        <f>Gun!I49</f>
        <v>18950</v>
      </c>
      <c r="J4" s="5">
        <f>Gun!J49</f>
        <v>0.5212137203166227</v>
      </c>
      <c r="K4" s="7">
        <f>Gun!K49</f>
        <v>0.5973028390295319</v>
      </c>
    </row>
    <row r="5" spans="1:25" ht="15">
      <c r="A5" s="11" t="s">
        <v>606</v>
      </c>
      <c r="B5" s="5">
        <f>Cus!B49</f>
        <v>21</v>
      </c>
      <c r="C5" s="5">
        <f>Cus!C49</f>
        <v>26</v>
      </c>
      <c r="D5" s="5">
        <f>Cus!D49</f>
        <v>0.8076923076923077</v>
      </c>
      <c r="E5" s="5">
        <f>Cus!E49</f>
        <v>348.5</v>
      </c>
      <c r="F5" s="5">
        <f>Cus!F49</f>
        <v>687</v>
      </c>
      <c r="G5" s="5">
        <f>Cus!G49</f>
        <v>0.507278020378457</v>
      </c>
      <c r="H5" s="5">
        <f>Cus!H49</f>
        <v>9353</v>
      </c>
      <c r="I5" s="5">
        <f>Cus!I49</f>
        <v>17520</v>
      </c>
      <c r="J5" s="5">
        <f>Cus!J49</f>
        <v>0.5338470319634703</v>
      </c>
      <c r="K5" s="7">
        <f>Cus!K49</f>
        <v>0.5967288584628269</v>
      </c>
      <c r="O5" s="6" t="s">
        <v>58</v>
      </c>
      <c r="P5" s="5">
        <f>KiL!B49</f>
        <v>0</v>
      </c>
      <c r="Q5" s="5">
        <f>KiL!C49</f>
        <v>0</v>
      </c>
      <c r="R5" s="5" t="e">
        <f>KiL!D49</f>
        <v>#DIV/0!</v>
      </c>
      <c r="S5" s="5">
        <f>KiL!E49</f>
        <v>0</v>
      </c>
      <c r="T5" s="5">
        <f>KiL!F49</f>
        <v>0</v>
      </c>
      <c r="U5" s="5" t="e">
        <f>KiL!G49</f>
        <v>#DIV/0!</v>
      </c>
      <c r="V5" s="5">
        <f>KiL!H49</f>
        <v>0</v>
      </c>
      <c r="W5" s="5">
        <f>KiL!I49</f>
        <v>0</v>
      </c>
      <c r="X5" s="5" t="e">
        <f>KiL!J49</f>
        <v>#DIV/0!</v>
      </c>
      <c r="Y5" s="7" t="e">
        <f>KiL!K49</f>
        <v>#DIV/0!</v>
      </c>
    </row>
    <row r="6" spans="1:25" ht="15">
      <c r="A6" s="11" t="s">
        <v>223</v>
      </c>
      <c r="B6" s="5">
        <f>MilT!B49</f>
        <v>20</v>
      </c>
      <c r="C6" s="5">
        <f>MilT!C49</f>
        <v>27</v>
      </c>
      <c r="D6" s="5">
        <f>MilT!D49</f>
        <v>0.7407407407407407</v>
      </c>
      <c r="E6" s="5">
        <f>MilT!E49</f>
        <v>381.5</v>
      </c>
      <c r="F6" s="5">
        <f>MilT!F49</f>
        <v>709</v>
      </c>
      <c r="G6" s="5">
        <f>MilT!G49</f>
        <v>0.5380818053596615</v>
      </c>
      <c r="H6" s="5">
        <f>MilT!H49</f>
        <v>9858.5</v>
      </c>
      <c r="I6" s="5">
        <f>MilT!I49</f>
        <v>18281</v>
      </c>
      <c r="J6" s="5">
        <f>MilT!J49</f>
        <v>0.5392757507794979</v>
      </c>
      <c r="K6" s="7">
        <f>MilT!K49</f>
        <v>0.589391269731643</v>
      </c>
      <c r="O6" s="5" t="s">
        <v>628</v>
      </c>
      <c r="P6" s="5">
        <f>Rye!B49</f>
        <v>0</v>
      </c>
      <c r="Q6" s="5">
        <f>Rye!C49</f>
        <v>0</v>
      </c>
      <c r="R6" s="5" t="e">
        <f>Rye!D49</f>
        <v>#DIV/0!</v>
      </c>
      <c r="S6" s="5">
        <f>Rye!E49</f>
        <v>0</v>
      </c>
      <c r="T6" s="5">
        <f>Rye!F49</f>
        <v>0</v>
      </c>
      <c r="U6" s="5" t="e">
        <f>Rye!G49</f>
        <v>#DIV/0!</v>
      </c>
      <c r="V6" s="5">
        <f>Rye!H49</f>
        <v>0</v>
      </c>
      <c r="W6" s="5">
        <f>Rye!I49</f>
        <v>0</v>
      </c>
      <c r="X6" s="5" t="e">
        <f>Rye!J49</f>
        <v>#DIV/0!</v>
      </c>
      <c r="Y6" s="7" t="e">
        <f>Rye!K49</f>
        <v>#DIV/0!</v>
      </c>
    </row>
    <row r="7" spans="1:25" ht="15">
      <c r="A7" s="11" t="s">
        <v>503</v>
      </c>
      <c r="B7" s="5">
        <f>Cho!B49</f>
        <v>17</v>
      </c>
      <c r="C7" s="5">
        <f>Cho!C49</f>
        <v>24</v>
      </c>
      <c r="D7" s="5">
        <f>Cho!D49</f>
        <v>0.7083333333333334</v>
      </c>
      <c r="E7" s="5">
        <f>Cho!E49</f>
        <v>323</v>
      </c>
      <c r="F7" s="5">
        <f>Cho!F49</f>
        <v>616</v>
      </c>
      <c r="G7" s="5">
        <f>Cho!G49</f>
        <v>0.5243506493506493</v>
      </c>
      <c r="H7" s="5">
        <f>Cho!H49</f>
        <v>8427.5</v>
      </c>
      <c r="I7" s="5">
        <f>Cho!I49</f>
        <v>15623</v>
      </c>
      <c r="J7" s="5">
        <f>Cho!J49</f>
        <v>0.5394290469180055</v>
      </c>
      <c r="K7" s="7">
        <f>Cho!K49</f>
        <v>0.5784886550326928</v>
      </c>
      <c r="O7" s="5" t="s">
        <v>261</v>
      </c>
      <c r="P7" s="5">
        <f>Har!B49</f>
        <v>0</v>
      </c>
      <c r="Q7" s="5">
        <f>Har!C49</f>
        <v>0</v>
      </c>
      <c r="R7" s="5" t="e">
        <f>Har!D49</f>
        <v>#DIV/0!</v>
      </c>
      <c r="S7" s="5">
        <f>Har!E49</f>
        <v>0</v>
      </c>
      <c r="T7" s="5">
        <f>Har!F49</f>
        <v>0</v>
      </c>
      <c r="U7" s="5" t="e">
        <f>Har!G49</f>
        <v>#DIV/0!</v>
      </c>
      <c r="V7" s="5">
        <f>Har!H49</f>
        <v>0</v>
      </c>
      <c r="W7" s="5">
        <f>Har!I49</f>
        <v>0</v>
      </c>
      <c r="X7" s="5" t="e">
        <f>Har!J49</f>
        <v>#DIV/0!</v>
      </c>
      <c r="Y7" s="7" t="e">
        <f>Har!K49</f>
        <v>#DIV/0!</v>
      </c>
    </row>
    <row r="8" spans="1:11" ht="15">
      <c r="A8" s="11" t="s">
        <v>637</v>
      </c>
      <c r="B8" s="5">
        <f>Bel!B49</f>
        <v>20</v>
      </c>
      <c r="C8" s="5">
        <f>Bel!C49</f>
        <v>28</v>
      </c>
      <c r="D8" s="5">
        <f>Bel!D49</f>
        <v>0.7142857142857143</v>
      </c>
      <c r="E8" s="5">
        <f>Bel!E49</f>
        <v>379.5</v>
      </c>
      <c r="F8" s="5">
        <f>Bel!F49</f>
        <v>721</v>
      </c>
      <c r="G8" s="5">
        <f>Bel!G49</f>
        <v>0.5263522884882108</v>
      </c>
      <c r="H8" s="5">
        <f>Bel!H49</f>
        <v>9917.5</v>
      </c>
      <c r="I8" s="5">
        <f>Bel!I49</f>
        <v>18521</v>
      </c>
      <c r="J8" s="5">
        <f>Bel!J49</f>
        <v>0.5354732465849577</v>
      </c>
      <c r="K8" s="7">
        <f>Bel!K49</f>
        <v>0.57826096230983</v>
      </c>
    </row>
    <row r="9" spans="1:11" ht="15">
      <c r="A9" s="11" t="s">
        <v>502</v>
      </c>
      <c r="B9" s="5">
        <f>NMH!B49</f>
        <v>18.5</v>
      </c>
      <c r="C9" s="5">
        <f>NMH!C49</f>
        <v>26</v>
      </c>
      <c r="D9" s="5">
        <f>NMH!D49</f>
        <v>0.7115384615384616</v>
      </c>
      <c r="E9" s="5">
        <f>NMH!E49</f>
        <v>360</v>
      </c>
      <c r="F9" s="5">
        <f>NMH!F49</f>
        <v>676</v>
      </c>
      <c r="G9" s="5">
        <f>NMH!G49</f>
        <v>0.5325443786982249</v>
      </c>
      <c r="H9" s="5">
        <f>NMH!H49</f>
        <v>9211</v>
      </c>
      <c r="I9" s="5">
        <f>NMH!I49</f>
        <v>17252</v>
      </c>
      <c r="J9" s="5">
        <f>NMH!J49</f>
        <v>0.533909111987016</v>
      </c>
      <c r="K9" s="7">
        <f>NMH!K49</f>
        <v>0.5780298553842312</v>
      </c>
    </row>
    <row r="10" spans="1:11" ht="15">
      <c r="A10" s="11" t="s">
        <v>9</v>
      </c>
      <c r="B10" s="5">
        <f>KUA!B49</f>
        <v>20</v>
      </c>
      <c r="C10" s="5">
        <f>KUA!C49</f>
        <v>29</v>
      </c>
      <c r="D10" s="5">
        <f>KUA!D49</f>
        <v>0.6896551724137931</v>
      </c>
      <c r="E10" s="5">
        <f>KUA!E49</f>
        <v>435</v>
      </c>
      <c r="F10" s="5">
        <f>KUA!F49</f>
        <v>764</v>
      </c>
      <c r="G10" s="5">
        <f>KUA!G49</f>
        <v>0.569371727748691</v>
      </c>
      <c r="H10" s="5">
        <f>KUA!H49</f>
        <v>10367</v>
      </c>
      <c r="I10" s="5">
        <f>KUA!I49</f>
        <v>19606</v>
      </c>
      <c r="J10" s="5">
        <f>KUA!J49</f>
        <v>0.5287667040701826</v>
      </c>
      <c r="K10" s="7">
        <f>KUA!K49</f>
        <v>0.5775158761285719</v>
      </c>
    </row>
    <row r="11" spans="1:11" ht="15">
      <c r="A11" s="11" t="s">
        <v>312</v>
      </c>
      <c r="B11" s="5">
        <f>Dex!B49</f>
        <v>20.5</v>
      </c>
      <c r="C11" s="5">
        <f>Dex!C49</f>
        <v>22</v>
      </c>
      <c r="D11" s="5">
        <f>Dex!D49</f>
        <v>0.9318181818181818</v>
      </c>
      <c r="E11" s="5">
        <f>Dex!E49</f>
        <v>193.5</v>
      </c>
      <c r="F11" s="5">
        <f>Dex!F49</f>
        <v>506</v>
      </c>
      <c r="G11" s="5">
        <f>Dex!G49</f>
        <v>0.3824110671936759</v>
      </c>
      <c r="H11" s="5">
        <f>Dex!H49</f>
        <v>5764.5</v>
      </c>
      <c r="I11" s="5">
        <f>Dex!I49</f>
        <v>11938</v>
      </c>
      <c r="J11" s="5">
        <f>Dex!J49</f>
        <v>0.48286982744178253</v>
      </c>
      <c r="K11" s="7">
        <f>Dex!K49</f>
        <v>0.57401057638378</v>
      </c>
    </row>
    <row r="12" spans="1:11" ht="15">
      <c r="A12" s="11" t="s">
        <v>330</v>
      </c>
      <c r="B12" s="5">
        <f>Wes!B49</f>
        <v>17</v>
      </c>
      <c r="C12" s="5">
        <f>Wes!C49</f>
        <v>25</v>
      </c>
      <c r="D12" s="5">
        <f>Wes!D49</f>
        <v>0.68</v>
      </c>
      <c r="E12" s="5">
        <f>Wes!E49</f>
        <v>355</v>
      </c>
      <c r="F12" s="5">
        <f>Wes!F49</f>
        <v>638</v>
      </c>
      <c r="G12" s="5">
        <f>Wes!G49</f>
        <v>0.5564263322884012</v>
      </c>
      <c r="H12" s="5">
        <f>Wes!H49</f>
        <v>8578.5</v>
      </c>
      <c r="I12" s="5">
        <f>Wes!I49</f>
        <v>16190</v>
      </c>
      <c r="J12" s="5">
        <f>Wes!J49</f>
        <v>0.5298641136504015</v>
      </c>
      <c r="K12" s="7">
        <f>Wes!K49</f>
        <v>0.5729761511517811</v>
      </c>
    </row>
    <row r="13" spans="1:11" ht="15">
      <c r="A13" s="11" t="s">
        <v>542</v>
      </c>
      <c r="B13" s="5">
        <f>Sal!B49</f>
        <v>17.5</v>
      </c>
      <c r="C13" s="5">
        <f>Sal!C49</f>
        <v>25</v>
      </c>
      <c r="D13" s="5">
        <f>Sal!D49</f>
        <v>0.7</v>
      </c>
      <c r="E13" s="5">
        <f>Sal!E49</f>
        <v>330.5</v>
      </c>
      <c r="F13" s="5">
        <f>Sal!F49</f>
        <v>631</v>
      </c>
      <c r="G13" s="5">
        <f>Sal!G49</f>
        <v>0.5237717908082409</v>
      </c>
      <c r="H13" s="5">
        <f>Sal!H49</f>
        <v>8448</v>
      </c>
      <c r="I13" s="5">
        <f>Sal!I49</f>
        <v>15963</v>
      </c>
      <c r="J13" s="5">
        <f>Sal!J49</f>
        <v>0.5292238301071227</v>
      </c>
      <c r="K13" s="7">
        <f>Sal!K49</f>
        <v>0.5707729443275769</v>
      </c>
    </row>
    <row r="14" spans="1:11" ht="15">
      <c r="A14" s="11" t="s">
        <v>27</v>
      </c>
      <c r="B14" s="5">
        <f>Avo!B49</f>
        <v>17</v>
      </c>
      <c r="C14" s="5">
        <f>Avo!C49</f>
        <v>26</v>
      </c>
      <c r="D14" s="5">
        <f>Avo!D49</f>
        <v>0.6538461538461539</v>
      </c>
      <c r="E14" s="5">
        <f>Avo!E49</f>
        <v>332.5</v>
      </c>
      <c r="F14" s="5">
        <f>Avo!F49</f>
        <v>655</v>
      </c>
      <c r="G14" s="5">
        <f>Avo!G49</f>
        <v>0.5076335877862596</v>
      </c>
      <c r="H14" s="5">
        <f>Avo!H49</f>
        <v>8955</v>
      </c>
      <c r="I14" s="5">
        <f>Avo!I49</f>
        <v>16626</v>
      </c>
      <c r="J14" s="5">
        <f>Avo!J49</f>
        <v>0.5386142186936124</v>
      </c>
      <c r="K14" s="7">
        <f>Avo!K49</f>
        <v>0.5609162699912037</v>
      </c>
    </row>
    <row r="15" spans="1:11" ht="15">
      <c r="A15" s="11" t="s">
        <v>140</v>
      </c>
      <c r="B15" s="5">
        <f>Exe!B49</f>
        <v>16.5</v>
      </c>
      <c r="C15" s="5">
        <f>Exe!C49</f>
        <v>27</v>
      </c>
      <c r="D15" s="5">
        <f>Exe!D49</f>
        <v>0.6111111111111112</v>
      </c>
      <c r="E15" s="5">
        <f>Exe!E49</f>
        <v>398.5</v>
      </c>
      <c r="F15" s="5">
        <f>Exe!F49</f>
        <v>702</v>
      </c>
      <c r="G15" s="5">
        <f>Exe!G49</f>
        <v>0.5676638176638177</v>
      </c>
      <c r="H15" s="5">
        <f>Exe!H49</f>
        <v>9647.5</v>
      </c>
      <c r="I15" s="5">
        <f>Exe!I49</f>
        <v>18075</v>
      </c>
      <c r="J15" s="5">
        <f>Exe!J49</f>
        <v>0.5337482710926694</v>
      </c>
      <c r="K15" s="7">
        <f>Exe!K49</f>
        <v>0.560211245877221</v>
      </c>
    </row>
    <row r="16" spans="1:11" ht="15">
      <c r="A16" s="11" t="s">
        <v>350</v>
      </c>
      <c r="B16" s="5">
        <f>Berk!B49</f>
        <v>18</v>
      </c>
      <c r="C16" s="5">
        <f>Berk!C49</f>
        <v>28</v>
      </c>
      <c r="D16" s="5">
        <f>Berk!D49</f>
        <v>0.6428571428571429</v>
      </c>
      <c r="E16" s="5">
        <f>Berk!E49</f>
        <v>376</v>
      </c>
      <c r="F16" s="5">
        <f>Berk!F49</f>
        <v>722</v>
      </c>
      <c r="G16" s="5">
        <f>Berk!G49</f>
        <v>0.5207756232686981</v>
      </c>
      <c r="H16" s="5">
        <f>Berk!H49</f>
        <v>9655</v>
      </c>
      <c r="I16" s="5">
        <f>Berk!I49</f>
        <v>18492</v>
      </c>
      <c r="J16" s="5">
        <f>Berk!J49</f>
        <v>0.5221176725070301</v>
      </c>
      <c r="K16" s="7">
        <f>Berk!K49</f>
        <v>0.5520207097545087</v>
      </c>
    </row>
    <row r="17" spans="1:11" ht="15">
      <c r="A17" s="11" t="s">
        <v>422</v>
      </c>
      <c r="B17" s="5">
        <f>Tab!B49</f>
        <v>14</v>
      </c>
      <c r="C17" s="5">
        <f>Tab!C49</f>
        <v>25</v>
      </c>
      <c r="D17" s="5">
        <f>Tab!D49</f>
        <v>0.56</v>
      </c>
      <c r="E17" s="5">
        <f>Tab!E49</f>
        <v>376</v>
      </c>
      <c r="F17" s="5">
        <f>Tab!F49</f>
        <v>647</v>
      </c>
      <c r="G17" s="5">
        <f>Tab!G49</f>
        <v>0.5811437403400309</v>
      </c>
      <c r="H17" s="5">
        <f>Tab!H49</f>
        <v>8772.5</v>
      </c>
      <c r="I17" s="5">
        <f>Tab!I49</f>
        <v>16574</v>
      </c>
      <c r="J17" s="5">
        <f>Tab!J49</f>
        <v>0.5292928683480149</v>
      </c>
      <c r="K17" s="7">
        <f>Tab!K49</f>
        <v>0.5478583343793346</v>
      </c>
    </row>
    <row r="18" spans="1:11" ht="15">
      <c r="A18" s="5" t="s">
        <v>33</v>
      </c>
      <c r="B18" s="5">
        <f>Bre!B49</f>
        <v>17.5</v>
      </c>
      <c r="C18" s="5">
        <f>Bre!C49</f>
        <v>26</v>
      </c>
      <c r="D18" s="5">
        <f>Bre!D49</f>
        <v>0.6730769230769231</v>
      </c>
      <c r="E18" s="5">
        <f>Bre!E49</f>
        <v>303.5</v>
      </c>
      <c r="F18" s="5">
        <f>Bre!F49</f>
        <v>646</v>
      </c>
      <c r="G18" s="5">
        <f>Bre!G49</f>
        <v>0.4698142414860681</v>
      </c>
      <c r="H18" s="5">
        <f>Bre!H49</f>
        <v>8198.5</v>
      </c>
      <c r="I18" s="5">
        <f>Bre!I49</f>
        <v>15979</v>
      </c>
      <c r="J18" s="5">
        <f>Bre!J49</f>
        <v>0.5130796670630202</v>
      </c>
      <c r="K18" s="7">
        <f>Bre!K49</f>
        <v>0.543993241695336</v>
      </c>
    </row>
    <row r="19" spans="1:11" ht="15">
      <c r="A19" s="5" t="s">
        <v>500</v>
      </c>
      <c r="B19" s="5">
        <f>And!B49</f>
        <v>15</v>
      </c>
      <c r="C19" s="5">
        <f>And!C49</f>
        <v>27</v>
      </c>
      <c r="D19" s="5">
        <f>And!D49</f>
        <v>0.5555555555555556</v>
      </c>
      <c r="E19" s="5">
        <f>And!E49</f>
        <v>383.5</v>
      </c>
      <c r="F19" s="5">
        <f>And!F49</f>
        <v>694</v>
      </c>
      <c r="G19" s="5">
        <f>And!G49</f>
        <v>0.5525936599423631</v>
      </c>
      <c r="H19" s="5">
        <f>And!H49</f>
        <v>9281.5</v>
      </c>
      <c r="I19" s="5">
        <f>And!I49</f>
        <v>17624</v>
      </c>
      <c r="J19" s="5">
        <f>And!J49</f>
        <v>0.5266398093508852</v>
      </c>
      <c r="K19" s="7">
        <f>And!K49</f>
        <v>0.5393190545262632</v>
      </c>
    </row>
    <row r="20" spans="1:11" ht="15">
      <c r="A20" s="5" t="s">
        <v>569</v>
      </c>
      <c r="B20" s="5">
        <f>Dee!B49</f>
        <v>13</v>
      </c>
      <c r="C20" s="5">
        <f>Dee!C49</f>
        <v>26</v>
      </c>
      <c r="D20" s="5">
        <f>Dee!D49</f>
        <v>0.5</v>
      </c>
      <c r="E20" s="5">
        <f>Dee!E49</f>
        <v>369</v>
      </c>
      <c r="F20" s="5">
        <f>Dee!F49</f>
        <v>662</v>
      </c>
      <c r="G20" s="5">
        <f>Dee!G49</f>
        <v>0.5574018126888217</v>
      </c>
      <c r="H20" s="5">
        <f>Dee!H49</f>
        <v>9097</v>
      </c>
      <c r="I20" s="5">
        <f>Dee!I49</f>
        <v>16882</v>
      </c>
      <c r="J20" s="5">
        <f>Dee!J49</f>
        <v>0.538857955218576</v>
      </c>
      <c r="K20" s="7">
        <f>Dee!K49</f>
        <v>0.5330376764826836</v>
      </c>
    </row>
    <row r="21" spans="1:11" ht="15">
      <c r="A21" s="5" t="s">
        <v>313</v>
      </c>
      <c r="B21" s="5">
        <f>Gov!B49</f>
        <v>13.5</v>
      </c>
      <c r="C21" s="5">
        <f>Gov!C49</f>
        <v>27</v>
      </c>
      <c r="D21" s="5">
        <f>Gov!D49</f>
        <v>0.5</v>
      </c>
      <c r="E21" s="5">
        <f>Gov!E49</f>
        <v>388.5</v>
      </c>
      <c r="F21" s="5">
        <f>Gov!F49</f>
        <v>705</v>
      </c>
      <c r="G21" s="5">
        <f>Gov!G49</f>
        <v>0.551063829787234</v>
      </c>
      <c r="H21" s="5">
        <f>Gov!H49</f>
        <v>9577.5</v>
      </c>
      <c r="I21" s="5">
        <f>Gov!I49</f>
        <v>18162</v>
      </c>
      <c r="J21" s="5">
        <f>Gov!J49</f>
        <v>0.5273372976544434</v>
      </c>
      <c r="K21" s="7">
        <f>Gov!K49</f>
        <v>0.5254855449887186</v>
      </c>
    </row>
    <row r="22" spans="1:11" ht="15">
      <c r="A22" s="5" t="s">
        <v>556</v>
      </c>
      <c r="B22" s="5">
        <f>Law!B49</f>
        <v>14</v>
      </c>
      <c r="C22" s="5">
        <f>Law!C49</f>
        <v>28</v>
      </c>
      <c r="D22" s="5">
        <f>Law!D49</f>
        <v>0.5</v>
      </c>
      <c r="E22" s="5">
        <f>Law!E49</f>
        <v>393.5</v>
      </c>
      <c r="F22" s="5">
        <f>Law!F49</f>
        <v>728</v>
      </c>
      <c r="G22" s="5">
        <f>Law!G49</f>
        <v>0.540521978021978</v>
      </c>
      <c r="H22" s="5">
        <f>Law!H49</f>
        <v>9895.5</v>
      </c>
      <c r="I22" s="5">
        <f>Law!I49</f>
        <v>18659</v>
      </c>
      <c r="J22" s="5">
        <f>Law!J49</f>
        <v>0.530333887132215</v>
      </c>
      <c r="K22" s="7">
        <f>Law!K49</f>
        <v>0.5248899144360115</v>
      </c>
    </row>
    <row r="23" spans="1:11" ht="15">
      <c r="A23" s="5" t="s">
        <v>424</v>
      </c>
      <c r="B23" s="5">
        <f>StP!B49</f>
        <v>12.5</v>
      </c>
      <c r="C23" s="5">
        <f>StP!C49</f>
        <v>26</v>
      </c>
      <c r="D23" s="5">
        <f>StP!D49</f>
        <v>0.4807692307692308</v>
      </c>
      <c r="E23" s="5">
        <f>StP!E49</f>
        <v>374</v>
      </c>
      <c r="F23" s="5">
        <f>StP!F49</f>
        <v>688</v>
      </c>
      <c r="G23" s="5">
        <f>StP!G49</f>
        <v>0.5436046511627907</v>
      </c>
      <c r="H23" s="5">
        <f>StP!H49</f>
        <v>9511.5</v>
      </c>
      <c r="I23" s="5">
        <f>StP!I49</f>
        <v>17740</v>
      </c>
      <c r="J23" s="5">
        <f>StP!J49</f>
        <v>0.5361612175873731</v>
      </c>
      <c r="K23" s="7">
        <f>StP!K49</f>
        <v>0.5238763419336752</v>
      </c>
    </row>
    <row r="24" spans="1:11" ht="15">
      <c r="A24" s="5" t="s">
        <v>607</v>
      </c>
      <c r="B24" s="5">
        <f>Til!B49</f>
        <v>15</v>
      </c>
      <c r="C24" s="5">
        <f>Til!C49</f>
        <v>30</v>
      </c>
      <c r="D24" s="5">
        <f>Til!D49</f>
        <v>0.5</v>
      </c>
      <c r="E24" s="5">
        <f>Til!E49</f>
        <v>402</v>
      </c>
      <c r="F24" s="5">
        <f>Til!F49</f>
        <v>764</v>
      </c>
      <c r="G24" s="5">
        <f>Til!G49</f>
        <v>0.5261780104712042</v>
      </c>
      <c r="H24" s="5">
        <f>Til!H49</f>
        <v>10392.5</v>
      </c>
      <c r="I24" s="5">
        <f>Til!I49</f>
        <v>19598</v>
      </c>
      <c r="J24" s="5">
        <f>Til!J49</f>
        <v>0.5302837024186141</v>
      </c>
      <c r="K24" s="7">
        <f>Til!K49</f>
        <v>0.5218505815050045</v>
      </c>
    </row>
    <row r="25" spans="1:11" ht="15">
      <c r="A25" s="5" t="s">
        <v>331</v>
      </c>
      <c r="B25" s="5">
        <f>Hot!B49</f>
        <v>12</v>
      </c>
      <c r="C25" s="5">
        <f>Hot!C49</f>
        <v>25</v>
      </c>
      <c r="D25" s="5">
        <f>Hot!D49</f>
        <v>0.48</v>
      </c>
      <c r="E25" s="5">
        <f>Hot!E49</f>
        <v>345.5</v>
      </c>
      <c r="F25" s="5">
        <f>Hot!F49</f>
        <v>626</v>
      </c>
      <c r="G25" s="5">
        <f>Hot!G49</f>
        <v>0.5519169329073482</v>
      </c>
      <c r="H25" s="5">
        <f>Hot!H49</f>
        <v>8378</v>
      </c>
      <c r="I25" s="5">
        <f>Hot!I49</f>
        <v>15838</v>
      </c>
      <c r="J25" s="5">
        <f>Hot!J49</f>
        <v>0.5289809319358505</v>
      </c>
      <c r="K25" s="7">
        <f>Hot!K49</f>
        <v>0.5215522591559023</v>
      </c>
    </row>
    <row r="26" spans="1:11" ht="15">
      <c r="A26" s="5" t="s">
        <v>557</v>
      </c>
      <c r="B26" s="5">
        <f>Pom!B49</f>
        <v>14</v>
      </c>
      <c r="C26" s="5">
        <f>Pom!C49</f>
        <v>27</v>
      </c>
      <c r="D26" s="5">
        <f>Pom!D49</f>
        <v>0.5185185185185185</v>
      </c>
      <c r="E26" s="5">
        <f>Pom!E49</f>
        <v>371.5</v>
      </c>
      <c r="F26" s="5">
        <f>Pom!F49</f>
        <v>699</v>
      </c>
      <c r="G26" s="5">
        <f>Pom!G49</f>
        <v>0.5314735336194564</v>
      </c>
      <c r="H26" s="5">
        <f>Pom!H49</f>
        <v>9222.5</v>
      </c>
      <c r="I26" s="5">
        <f>Pom!I49</f>
        <v>17806</v>
      </c>
      <c r="J26" s="5">
        <f>Pom!J49</f>
        <v>0.5179433898685836</v>
      </c>
      <c r="K26" s="7">
        <f>Pom!K49</f>
        <v>0.5209285022187506</v>
      </c>
    </row>
    <row r="27" spans="1:11" ht="15">
      <c r="A27" s="5" t="s">
        <v>504</v>
      </c>
      <c r="B27" s="5">
        <f>Heb!B49</f>
        <v>14</v>
      </c>
      <c r="C27" s="5">
        <f>Heb!C49</f>
        <v>24</v>
      </c>
      <c r="D27" s="5">
        <f>Heb!D49</f>
        <v>0.5833333333333334</v>
      </c>
      <c r="E27" s="5">
        <f>Heb!E49</f>
        <v>269</v>
      </c>
      <c r="F27" s="5">
        <f>Heb!F49</f>
        <v>592</v>
      </c>
      <c r="G27" s="5">
        <f>Heb!G49</f>
        <v>0.4543918918918919</v>
      </c>
      <c r="H27" s="5">
        <f>Heb!H49</f>
        <v>7588.5</v>
      </c>
      <c r="I27" s="5">
        <f>Heb!I49</f>
        <v>14691</v>
      </c>
      <c r="J27" s="5">
        <f>Heb!J49</f>
        <v>0.5165407392280988</v>
      </c>
      <c r="K27" s="7">
        <f>Heb!K49</f>
        <v>0.5201876298138041</v>
      </c>
    </row>
    <row r="28" spans="1:11" ht="15">
      <c r="A28" s="5" t="s">
        <v>544</v>
      </c>
      <c r="B28" s="5">
        <f>Sou!B49</f>
        <v>13.5</v>
      </c>
      <c r="C28" s="5">
        <f>Sou!C49</f>
        <v>27</v>
      </c>
      <c r="D28" s="5">
        <f>Sou!D49</f>
        <v>0.5</v>
      </c>
      <c r="E28" s="5">
        <f>Sou!E49</f>
        <v>397.5</v>
      </c>
      <c r="F28" s="5">
        <f>Sou!F49</f>
        <v>703</v>
      </c>
      <c r="G28" s="5">
        <f>Sou!G49</f>
        <v>0.5654338549075392</v>
      </c>
      <c r="H28" s="5">
        <f>Sou!H49</f>
        <v>9119.5</v>
      </c>
      <c r="I28" s="5">
        <f>Sou!I49</f>
        <v>17940</v>
      </c>
      <c r="J28" s="5">
        <f>Sou!J49</f>
        <v>0.5083333333333333</v>
      </c>
      <c r="K28" s="7">
        <f>Sou!K49</f>
        <v>0.5182411095305832</v>
      </c>
    </row>
    <row r="29" spans="1:11" ht="15">
      <c r="A29" s="5" t="s">
        <v>545</v>
      </c>
      <c r="B29" s="5">
        <f>Taf!B49</f>
        <v>10.5</v>
      </c>
      <c r="C29" s="5">
        <f>Taf!C49</f>
        <v>23</v>
      </c>
      <c r="D29" s="5">
        <f>Taf!D49</f>
        <v>0.45652173913043476</v>
      </c>
      <c r="E29" s="5">
        <f>Taf!E49</f>
        <v>330.5</v>
      </c>
      <c r="F29" s="5">
        <f>Taf!F49</f>
        <v>585</v>
      </c>
      <c r="G29" s="5">
        <f>Taf!G49</f>
        <v>0.564957264957265</v>
      </c>
      <c r="H29" s="5">
        <f>Taf!H49</f>
        <v>7815.5</v>
      </c>
      <c r="I29" s="5">
        <f>Taf!I49</f>
        <v>14791</v>
      </c>
      <c r="J29" s="5">
        <f>Taf!J49</f>
        <v>0.5283956460009466</v>
      </c>
      <c r="K29" s="7">
        <f>Taf!K49</f>
        <v>0.5181051092641455</v>
      </c>
    </row>
    <row r="30" spans="1:11" ht="15">
      <c r="A30" s="5" t="s">
        <v>639</v>
      </c>
      <c r="B30" s="5">
        <f>StG!B49</f>
        <v>13</v>
      </c>
      <c r="C30" s="5">
        <f>StG!C49</f>
        <v>20</v>
      </c>
      <c r="D30" s="5">
        <f>StG!D49</f>
        <v>0.65</v>
      </c>
      <c r="E30" s="5">
        <f>StG!E49</f>
        <v>228</v>
      </c>
      <c r="F30" s="5">
        <f>StG!F49</f>
        <v>475</v>
      </c>
      <c r="G30" s="5">
        <f>StG!G49</f>
        <v>0.48</v>
      </c>
      <c r="H30" s="5">
        <f>StG!H49</f>
        <v>5239.5</v>
      </c>
      <c r="I30" s="5">
        <f>StG!I49</f>
        <v>11198</v>
      </c>
      <c r="J30" s="5">
        <f>StG!J49</f>
        <v>0.4678960528665833</v>
      </c>
      <c r="K30" s="7">
        <f>StG!K49</f>
        <v>0.5159638685479551</v>
      </c>
    </row>
    <row r="31" spans="1:11" ht="15">
      <c r="A31" s="5" t="s">
        <v>635</v>
      </c>
      <c r="B31" s="5">
        <f>Gro!B49</f>
        <v>15.5</v>
      </c>
      <c r="C31" s="5">
        <f>Gro!C49</f>
        <v>23</v>
      </c>
      <c r="D31" s="5">
        <f>Gro!D49</f>
        <v>0.6739130434782609</v>
      </c>
      <c r="E31" s="5">
        <f>Gro!E49</f>
        <v>232.5</v>
      </c>
      <c r="F31" s="5">
        <f>Gro!F49</f>
        <v>537</v>
      </c>
      <c r="G31" s="5">
        <f>Gro!G49</f>
        <v>0.4329608938547486</v>
      </c>
      <c r="H31" s="5">
        <f>Gro!H49</f>
        <v>5962</v>
      </c>
      <c r="I31" s="5">
        <f>Gro!I49</f>
        <v>12660</v>
      </c>
      <c r="J31" s="5">
        <f>Gro!J49</f>
        <v>0.47093206951026856</v>
      </c>
      <c r="K31" s="7">
        <f>Gro!K49</f>
        <v>0.5137033661146074</v>
      </c>
    </row>
    <row r="32" spans="1:11" ht="15">
      <c r="A32" s="5" t="s">
        <v>59</v>
      </c>
      <c r="B32" s="5">
        <f>Win!B49</f>
        <v>14</v>
      </c>
      <c r="C32" s="5">
        <f>Win!C49</f>
        <v>25</v>
      </c>
      <c r="D32" s="5">
        <f>Win!D49</f>
        <v>0.56</v>
      </c>
      <c r="E32" s="5">
        <f>Win!E49</f>
        <v>286.5</v>
      </c>
      <c r="F32" s="5">
        <f>Win!F49</f>
        <v>639</v>
      </c>
      <c r="G32" s="5">
        <f>Win!G49</f>
        <v>0.44835680751173707</v>
      </c>
      <c r="H32" s="5">
        <f>Win!H49</f>
        <v>8357</v>
      </c>
      <c r="I32" s="5">
        <f>Win!I49</f>
        <v>16288</v>
      </c>
      <c r="J32" s="5">
        <f>Win!J49</f>
        <v>0.513077111984283</v>
      </c>
      <c r="K32" s="7">
        <f>Win!K49</f>
        <v>0.5112165700489777</v>
      </c>
    </row>
    <row r="33" spans="1:11" ht="15">
      <c r="A33" s="5" t="s">
        <v>142</v>
      </c>
      <c r="B33" s="5">
        <f>Berw!B49</f>
        <v>12.5</v>
      </c>
      <c r="C33" s="5">
        <f>Berw!C49</f>
        <v>21</v>
      </c>
      <c r="D33" s="5">
        <f>Berw!D49</f>
        <v>0.5952380952380952</v>
      </c>
      <c r="E33" s="5">
        <f>Berw!E49</f>
        <v>222.5</v>
      </c>
      <c r="F33" s="5">
        <f>Berw!F49</f>
        <v>504</v>
      </c>
      <c r="G33" s="5">
        <f>Berw!G49</f>
        <v>0.44146825396825395</v>
      </c>
      <c r="H33" s="5">
        <f>Berw!H49</f>
        <v>6050.5</v>
      </c>
      <c r="I33" s="5">
        <f>Berw!I49</f>
        <v>12196</v>
      </c>
      <c r="J33" s="5">
        <f>Berw!J49</f>
        <v>0.4961052804198098</v>
      </c>
      <c r="K33" s="7">
        <f>Berw!K49</f>
        <v>0.5094147085695544</v>
      </c>
    </row>
    <row r="34" spans="1:11" ht="15">
      <c r="A34" s="5" t="s">
        <v>636</v>
      </c>
      <c r="B34" s="5">
        <f>StS!B49</f>
        <v>11</v>
      </c>
      <c r="C34" s="5">
        <f>StS!C49</f>
        <v>25</v>
      </c>
      <c r="D34" s="5">
        <f>StS!D49</f>
        <v>0.44</v>
      </c>
      <c r="E34" s="5">
        <f>StS!E49</f>
        <v>353</v>
      </c>
      <c r="F34" s="5">
        <f>StS!F49</f>
        <v>660</v>
      </c>
      <c r="G34" s="5">
        <f>StS!G49</f>
        <v>0.5348484848484848</v>
      </c>
      <c r="H34" s="5">
        <f>StS!H49</f>
        <v>8992</v>
      </c>
      <c r="I34" s="5">
        <f>StS!I49</f>
        <v>16942</v>
      </c>
      <c r="J34" s="5">
        <f>StS!J49</f>
        <v>0.5307519773344351</v>
      </c>
      <c r="K34" s="7">
        <f>StS!K49</f>
        <v>0.5089242495787768</v>
      </c>
    </row>
    <row r="35" spans="1:11" ht="15">
      <c r="A35" s="5" t="s">
        <v>619</v>
      </c>
      <c r="B35" s="5">
        <f>Bru!B49</f>
        <v>12</v>
      </c>
      <c r="C35" s="5">
        <f>Bru!C49</f>
        <v>19</v>
      </c>
      <c r="D35" s="5">
        <f>Bru!D49</f>
        <v>0.631578947368421</v>
      </c>
      <c r="E35" s="5">
        <f>Bru!E49</f>
        <v>164.5</v>
      </c>
      <c r="F35" s="5">
        <f>Bru!F49</f>
        <v>430</v>
      </c>
      <c r="G35" s="5">
        <f>Bru!G49</f>
        <v>0.3825581395348837</v>
      </c>
      <c r="H35" s="5">
        <f>Bru!H49</f>
        <v>5064.5</v>
      </c>
      <c r="I35" s="5">
        <f>Bru!I49</f>
        <v>10332</v>
      </c>
      <c r="J35" s="5">
        <f>Bru!J49</f>
        <v>0.49017615176151763</v>
      </c>
      <c r="K35" s="7">
        <f>Bru!K49</f>
        <v>0.5029270680956504</v>
      </c>
    </row>
    <row r="36" spans="1:11" ht="15">
      <c r="A36" s="5" t="s">
        <v>141</v>
      </c>
      <c r="B36" s="5">
        <f>Pro!B49</f>
        <v>11</v>
      </c>
      <c r="C36" s="5">
        <f>Pro!C49</f>
        <v>26</v>
      </c>
      <c r="D36" s="5">
        <f>Pro!D49</f>
        <v>0.4230769230769231</v>
      </c>
      <c r="E36" s="5">
        <f>Pro!E49</f>
        <v>367</v>
      </c>
      <c r="F36" s="5">
        <f>Pro!F49</f>
        <v>673</v>
      </c>
      <c r="G36" s="5">
        <f>Pro!G49</f>
        <v>0.5453194650817236</v>
      </c>
      <c r="H36" s="5">
        <f>Pro!H49</f>
        <v>8711.5</v>
      </c>
      <c r="I36" s="5">
        <f>Pro!I49</f>
        <v>16934</v>
      </c>
      <c r="J36" s="5">
        <f>Pro!J49</f>
        <v>0.5144384079366954</v>
      </c>
      <c r="K36" s="7">
        <f>Pro!K49</f>
        <v>0.49808305872220826</v>
      </c>
    </row>
    <row r="37" spans="1:11" ht="15">
      <c r="A37" s="5" t="s">
        <v>364</v>
      </c>
      <c r="B37" s="5">
        <f>Wil!B49</f>
        <v>11</v>
      </c>
      <c r="C37" s="5">
        <f>Wil!C49</f>
        <v>25</v>
      </c>
      <c r="D37" s="5">
        <f>Wil!D49</f>
        <v>0.44</v>
      </c>
      <c r="E37" s="5">
        <f>Wil!E49</f>
        <v>318</v>
      </c>
      <c r="F37" s="5">
        <f>Wil!F49</f>
        <v>650</v>
      </c>
      <c r="G37" s="5">
        <f>Wil!G49</f>
        <v>0.48923076923076925</v>
      </c>
      <c r="H37" s="5">
        <f>Wil!H49</f>
        <v>8670.5</v>
      </c>
      <c r="I37" s="5">
        <f>Wil!I49</f>
        <v>16646</v>
      </c>
      <c r="J37" s="5">
        <f>Wil!J49</f>
        <v>0.5208758860987625</v>
      </c>
      <c r="K37" s="7">
        <f>Wil!K49</f>
        <v>0.49401144003179326</v>
      </c>
    </row>
    <row r="38" spans="1:11" ht="15">
      <c r="A38" s="5" t="s">
        <v>501</v>
      </c>
      <c r="B38" s="5">
        <f>BBN!B49</f>
        <v>14</v>
      </c>
      <c r="C38" s="5">
        <f>BBN!C49</f>
        <v>28</v>
      </c>
      <c r="D38" s="5">
        <f>BBN!D49</f>
        <v>0.5</v>
      </c>
      <c r="E38" s="5">
        <f>BBN!E49</f>
        <v>321.5</v>
      </c>
      <c r="F38" s="5">
        <f>BBN!F49</f>
        <v>657</v>
      </c>
      <c r="G38" s="5">
        <f>BBN!G49</f>
        <v>0.4893455098934551</v>
      </c>
      <c r="H38" s="5">
        <f>BBN!H49</f>
        <v>7642.5</v>
      </c>
      <c r="I38" s="5">
        <f>BBN!I49</f>
        <v>15899</v>
      </c>
      <c r="J38" s="5">
        <f>BBN!J49</f>
        <v>0.48069060947229386</v>
      </c>
      <c r="K38" s="7">
        <f>BBN!K49</f>
        <v>0.48733548619266426</v>
      </c>
    </row>
    <row r="39" spans="1:11" ht="15">
      <c r="A39" s="5" t="s">
        <v>41</v>
      </c>
      <c r="B39" s="5">
        <f>New!B49</f>
        <v>11</v>
      </c>
      <c r="C39" s="5">
        <f>New!C49</f>
        <v>23</v>
      </c>
      <c r="D39" s="5">
        <f>New!D49</f>
        <v>0.4782608695652174</v>
      </c>
      <c r="E39" s="5">
        <f>New!E49</f>
        <v>266.5</v>
      </c>
      <c r="F39" s="5">
        <f>New!F49</f>
        <v>557</v>
      </c>
      <c r="G39" s="5">
        <f>New!G49</f>
        <v>0.4784560143626571</v>
      </c>
      <c r="H39" s="5">
        <f>New!H49</f>
        <v>6621</v>
      </c>
      <c r="I39" s="5">
        <f>New!I49</f>
        <v>13551</v>
      </c>
      <c r="J39" s="5">
        <f>New!J49</f>
        <v>0.4885986274075714</v>
      </c>
      <c r="K39" s="7">
        <f>New!K49</f>
        <v>0.4838842392075509</v>
      </c>
    </row>
    <row r="40" spans="1:11" ht="15">
      <c r="A40" s="5" t="s">
        <v>143</v>
      </c>
      <c r="B40" s="5">
        <f>Mid!B49</f>
        <v>11.5</v>
      </c>
      <c r="C40" s="5">
        <f>Mid!C49</f>
        <v>19</v>
      </c>
      <c r="D40" s="5">
        <f>Mid!D49</f>
        <v>0.6052631578947368</v>
      </c>
      <c r="E40" s="5">
        <f>Mid!E49</f>
        <v>162.5</v>
      </c>
      <c r="F40" s="5">
        <f>Mid!F49</f>
        <v>430</v>
      </c>
      <c r="G40" s="5">
        <f>Mid!G49</f>
        <v>0.37790697674418605</v>
      </c>
      <c r="H40" s="5">
        <f>Mid!H49</f>
        <v>4496</v>
      </c>
      <c r="I40" s="5">
        <f>Mid!I49</f>
        <v>9881</v>
      </c>
      <c r="J40" s="5">
        <f>Mid!J49</f>
        <v>0.4550146746280741</v>
      </c>
      <c r="K40" s="7">
        <f>Mid!K49</f>
        <v>0.4763841788891233</v>
      </c>
    </row>
    <row r="41" spans="1:11" ht="15">
      <c r="A41" s="5" t="s">
        <v>145</v>
      </c>
      <c r="B41" s="5">
        <f>Ver!B49</f>
        <v>11.5</v>
      </c>
      <c r="C41" s="5">
        <f>Ver!C49</f>
        <v>23</v>
      </c>
      <c r="D41" s="5">
        <f>Ver!D49</f>
        <v>0.5</v>
      </c>
      <c r="E41" s="5">
        <f>Ver!E49</f>
        <v>225.5</v>
      </c>
      <c r="F41" s="5">
        <f>Ver!F49</f>
        <v>537</v>
      </c>
      <c r="G41" s="5">
        <f>Ver!G49</f>
        <v>0.419925512104283</v>
      </c>
      <c r="H41" s="5">
        <f>Ver!H49</f>
        <v>6246.5</v>
      </c>
      <c r="I41" s="5">
        <f>Ver!I49</f>
        <v>12898</v>
      </c>
      <c r="J41" s="5">
        <f>Ver!J49</f>
        <v>0.4842998914560397</v>
      </c>
      <c r="K41" s="7">
        <f>Ver!K49</f>
        <v>0.47470629892816085</v>
      </c>
    </row>
    <row r="42" spans="1:11" ht="15">
      <c r="A42" s="5" t="s">
        <v>238</v>
      </c>
      <c r="B42" s="5">
        <f>Tri!B49</f>
        <v>8</v>
      </c>
      <c r="C42" s="5">
        <f>Tri!C49</f>
        <v>24</v>
      </c>
      <c r="D42" s="5">
        <f>Tri!D49</f>
        <v>0.3333333333333333</v>
      </c>
      <c r="E42" s="5">
        <f>Tri!E49</f>
        <v>306</v>
      </c>
      <c r="F42" s="5">
        <f>Tri!F49</f>
        <v>600</v>
      </c>
      <c r="G42" s="5">
        <f>Tri!G49</f>
        <v>0.51</v>
      </c>
      <c r="H42" s="5">
        <f>Tri!H49</f>
        <v>7911.5</v>
      </c>
      <c r="I42" s="5">
        <f>Tri!I49</f>
        <v>15112</v>
      </c>
      <c r="J42" s="5">
        <f>Tri!J49</f>
        <v>0.5235243515087348</v>
      </c>
      <c r="K42" s="7">
        <f>Tri!K49</f>
        <v>0.4731364831480501</v>
      </c>
    </row>
    <row r="43" spans="1:11" ht="15">
      <c r="A43" s="5" t="s">
        <v>519</v>
      </c>
      <c r="B43" s="5">
        <f>Riv!B49</f>
        <v>11</v>
      </c>
      <c r="C43" s="5">
        <f>Riv!C49</f>
        <v>26</v>
      </c>
      <c r="D43" s="5">
        <f>Riv!D49</f>
        <v>0.4230769230769231</v>
      </c>
      <c r="E43" s="5">
        <f>Riv!E49</f>
        <v>284.5</v>
      </c>
      <c r="F43" s="5">
        <f>Riv!F49</f>
        <v>615</v>
      </c>
      <c r="G43" s="5">
        <f>Riv!G49</f>
        <v>0.46260162601626015</v>
      </c>
      <c r="H43" s="5">
        <f>Riv!H49</f>
        <v>7317.5</v>
      </c>
      <c r="I43" s="5">
        <f>Riv!I49</f>
        <v>15010</v>
      </c>
      <c r="J43" s="5">
        <f>Riv!J49</f>
        <v>0.487508327781479</v>
      </c>
      <c r="K43" s="7">
        <f>Riv!K49</f>
        <v>0.4661700692346441</v>
      </c>
    </row>
    <row r="44" spans="1:11" ht="15">
      <c r="A44" s="5" t="s">
        <v>136</v>
      </c>
      <c r="B44" s="5">
        <f>Can!B49</f>
        <v>8</v>
      </c>
      <c r="C44" s="5">
        <f>Can!C49</f>
        <v>27</v>
      </c>
      <c r="D44" s="5">
        <f>Can!D49</f>
        <v>0.2962962962962963</v>
      </c>
      <c r="E44" s="5">
        <f>Can!E49</f>
        <v>376.5</v>
      </c>
      <c r="F44" s="5">
        <f>Can!F49</f>
        <v>692</v>
      </c>
      <c r="G44" s="5">
        <f>Can!G49</f>
        <v>0.5440751445086706</v>
      </c>
      <c r="H44" s="5">
        <f>Can!H49</f>
        <v>9061</v>
      </c>
      <c r="I44" s="5">
        <f>Can!I49</f>
        <v>17672</v>
      </c>
      <c r="J44" s="5">
        <f>Can!J49</f>
        <v>0.5127320054323223</v>
      </c>
      <c r="K44" s="7">
        <f>Can!K49</f>
        <v>0.465205137354349</v>
      </c>
    </row>
    <row r="45" spans="1:11" ht="15">
      <c r="A45" s="5" t="s">
        <v>449</v>
      </c>
      <c r="B45" s="5">
        <f>Hol!B49</f>
        <v>5.5</v>
      </c>
      <c r="C45" s="5">
        <f>Hol!C49</f>
        <v>26</v>
      </c>
      <c r="D45" s="5">
        <f>Hol!D49</f>
        <v>0.21153846153846154</v>
      </c>
      <c r="E45" s="5">
        <f>Hol!E49</f>
        <v>387</v>
      </c>
      <c r="F45" s="5">
        <f>Hol!F49</f>
        <v>678</v>
      </c>
      <c r="G45" s="5">
        <f>Hol!G49</f>
        <v>0.5707964601769911</v>
      </c>
      <c r="H45" s="5">
        <f>Hol!H49</f>
        <v>8894</v>
      </c>
      <c r="I45" s="5">
        <f>Hol!I49</f>
        <v>17251</v>
      </c>
      <c r="J45" s="5">
        <f>Hol!J49</f>
        <v>0.5155643151121674</v>
      </c>
      <c r="K45" s="7">
        <f>Hol!K49</f>
        <v>0.45115660218235387</v>
      </c>
    </row>
    <row r="46" spans="1:11" ht="15">
      <c r="A46" s="5" t="s">
        <v>346</v>
      </c>
      <c r="B46" s="5">
        <f>Hoo!B49</f>
        <v>7</v>
      </c>
      <c r="C46" s="5">
        <f>Hoo!C49</f>
        <v>15</v>
      </c>
      <c r="D46" s="5">
        <f>Hoo!D49</f>
        <v>0.4666666666666667</v>
      </c>
      <c r="E46" s="5">
        <f>Hoo!E49</f>
        <v>130</v>
      </c>
      <c r="F46" s="5">
        <f>Hoo!F49</f>
        <v>351</v>
      </c>
      <c r="G46" s="5">
        <f>Hoo!G49</f>
        <v>0.37037037037037035</v>
      </c>
      <c r="H46" s="5">
        <f>Hoo!H49</f>
        <v>3955</v>
      </c>
      <c r="I46" s="5">
        <f>Hoo!I49</f>
        <v>8334</v>
      </c>
      <c r="J46" s="5">
        <f>Hoo!J49</f>
        <v>0.474562035037197</v>
      </c>
      <c r="K46" s="7">
        <f>Hoo!K49</f>
        <v>0.45070794336453085</v>
      </c>
    </row>
    <row r="47" spans="1:11" ht="15">
      <c r="A47" s="5" t="s">
        <v>570</v>
      </c>
      <c r="B47" s="5">
        <f>Loo!B49</f>
        <v>3</v>
      </c>
      <c r="C47" s="5">
        <f>Loo!C49</f>
        <v>25</v>
      </c>
      <c r="D47" s="5">
        <f>Loo!D49</f>
        <v>0.12</v>
      </c>
      <c r="E47" s="5">
        <f>Loo!E49</f>
        <v>361.5</v>
      </c>
      <c r="F47" s="5">
        <f>Loo!F49</f>
        <v>625</v>
      </c>
      <c r="G47" s="5">
        <f>Loo!G49</f>
        <v>0.5784</v>
      </c>
      <c r="H47" s="5">
        <f>Loo!H49</f>
        <v>8270.5</v>
      </c>
      <c r="I47" s="5">
        <f>Loo!I49</f>
        <v>15787</v>
      </c>
      <c r="J47" s="5">
        <f>Loo!J49</f>
        <v>0.5238804079305758</v>
      </c>
      <c r="K47" s="7">
        <f>Loo!K49</f>
        <v>0.4343594202825109</v>
      </c>
    </row>
    <row r="48" spans="1:11" ht="15">
      <c r="A48" s="5" t="s">
        <v>42</v>
      </c>
      <c r="B48" s="5">
        <f>Tha!B49</f>
        <v>2</v>
      </c>
      <c r="C48" s="5">
        <f>Tha!C49</f>
        <v>22</v>
      </c>
      <c r="D48" s="5">
        <f>Tha!D49</f>
        <v>0.09090909090909091</v>
      </c>
      <c r="E48" s="5">
        <f>Tha!E49</f>
        <v>335</v>
      </c>
      <c r="F48" s="5">
        <f>Tha!F49</f>
        <v>585</v>
      </c>
      <c r="G48" s="5">
        <f>Tha!G49</f>
        <v>0.5726495726495726</v>
      </c>
      <c r="H48" s="5">
        <f>Tha!H49</f>
        <v>7965.5</v>
      </c>
      <c r="I48" s="5">
        <f>Tha!I49</f>
        <v>15068</v>
      </c>
      <c r="J48" s="5">
        <f>Tha!J49</f>
        <v>0.5286368462967879</v>
      </c>
      <c r="K48" s="7">
        <f>Tha!K49</f>
        <v>0.42844757998394845</v>
      </c>
    </row>
    <row r="49" spans="1:11" ht="15">
      <c r="A49" s="5" t="s">
        <v>447</v>
      </c>
      <c r="B49" s="5">
        <f>MilB!B49</f>
        <v>3.5</v>
      </c>
      <c r="C49" s="5">
        <f>MilB!C49</f>
        <v>26</v>
      </c>
      <c r="D49" s="5">
        <f>MilB!D49</f>
        <v>0.1346153846153846</v>
      </c>
      <c r="E49" s="5">
        <f>MilB!E49</f>
        <v>357</v>
      </c>
      <c r="F49" s="5">
        <f>MilB!F49</f>
        <v>663</v>
      </c>
      <c r="G49" s="5">
        <f>MilB!G49</f>
        <v>0.5384615384615384</v>
      </c>
      <c r="H49" s="5">
        <f>MilB!H49</f>
        <v>8500</v>
      </c>
      <c r="I49" s="5">
        <f>MilB!I49</f>
        <v>16855</v>
      </c>
      <c r="J49" s="5">
        <f>MilB!J49</f>
        <v>0.5043013942450312</v>
      </c>
      <c r="K49" s="7">
        <f>MilB!K49</f>
        <v>0.41905352212308605</v>
      </c>
    </row>
    <row r="50" spans="1:11" ht="15">
      <c r="A50" s="5" t="s">
        <v>138</v>
      </c>
      <c r="B50" s="5">
        <f>KeH!B49</f>
        <v>5</v>
      </c>
      <c r="C50" s="5">
        <f>KeH!C49</f>
        <v>19</v>
      </c>
      <c r="D50" s="5">
        <f>KeH!D49</f>
        <v>0.2631578947368421</v>
      </c>
      <c r="E50" s="5">
        <f>KeH!E49</f>
        <v>214.5</v>
      </c>
      <c r="F50" s="5">
        <f>KeH!F49</f>
        <v>441</v>
      </c>
      <c r="G50" s="5">
        <f>KeH!G49</f>
        <v>0.48639455782312924</v>
      </c>
      <c r="H50" s="5">
        <f>KeH!H49</f>
        <v>4742.5</v>
      </c>
      <c r="I50" s="5">
        <f>KeH!I49</f>
        <v>10384</v>
      </c>
      <c r="J50" s="5">
        <f>KeH!J49</f>
        <v>0.456712249614792</v>
      </c>
      <c r="K50" s="7">
        <f>KeH!K49</f>
        <v>0.4145569456190553</v>
      </c>
    </row>
    <row r="51" spans="1:11" ht="15">
      <c r="A51" s="5" t="s">
        <v>543</v>
      </c>
      <c r="B51" s="5">
        <f>Alb!B49</f>
        <v>4.5</v>
      </c>
      <c r="C51" s="5">
        <f>Alb!C49</f>
        <v>24</v>
      </c>
      <c r="D51" s="5">
        <f>Alb!D49</f>
        <v>0.1875</v>
      </c>
      <c r="E51" s="5">
        <f>Alb!E49</f>
        <v>291.5</v>
      </c>
      <c r="F51" s="5">
        <f>Alb!F49</f>
        <v>605</v>
      </c>
      <c r="G51" s="5">
        <f>Alb!G49</f>
        <v>0.4818181818181818</v>
      </c>
      <c r="H51" s="5">
        <f>Alb!H49</f>
        <v>7529.5</v>
      </c>
      <c r="I51" s="5">
        <f>Alb!I49</f>
        <v>15257</v>
      </c>
      <c r="J51" s="5">
        <f>Alb!J49</f>
        <v>0.49351117519826965</v>
      </c>
      <c r="K51" s="7">
        <f>Alb!K49</f>
        <v>0.41455285278888376</v>
      </c>
    </row>
    <row r="52" spans="1:11" ht="15">
      <c r="A52" s="5" t="s">
        <v>634</v>
      </c>
      <c r="B52" s="5">
        <f>Bro!B49</f>
        <v>7.5</v>
      </c>
      <c r="C52" s="5">
        <f>Bro!C49</f>
        <v>25</v>
      </c>
      <c r="D52" s="5">
        <f>Bro!D49</f>
        <v>0.3</v>
      </c>
      <c r="E52" s="5">
        <f>Bro!E49</f>
        <v>235.5</v>
      </c>
      <c r="F52" s="5">
        <f>Bro!F49</f>
        <v>552</v>
      </c>
      <c r="G52" s="5">
        <f>Bro!G49</f>
        <v>0.4266304347826087</v>
      </c>
      <c r="H52" s="5">
        <f>Bro!H49</f>
        <v>5954.5</v>
      </c>
      <c r="I52" s="5">
        <f>Bro!I49</f>
        <v>12903</v>
      </c>
      <c r="J52" s="5">
        <f>Bro!J49</f>
        <v>0.4614818259319538</v>
      </c>
      <c r="K52" s="7">
        <f>Bro!K49</f>
        <v>0.4137925773076029</v>
      </c>
    </row>
    <row r="53" spans="1:11" ht="15">
      <c r="A53" s="5" t="s">
        <v>139</v>
      </c>
      <c r="B53" s="5">
        <f>NYA!B49</f>
        <v>5.5</v>
      </c>
      <c r="C53" s="5">
        <f>NYA!C49</f>
        <v>26</v>
      </c>
      <c r="D53" s="5">
        <f>NYA!D49</f>
        <v>0.21153846153846154</v>
      </c>
      <c r="E53" s="5">
        <f>NYA!E49</f>
        <v>295</v>
      </c>
      <c r="F53" s="5">
        <f>NYA!F49</f>
        <v>574</v>
      </c>
      <c r="G53" s="5">
        <f>NYA!G49</f>
        <v>0.5139372822299652</v>
      </c>
      <c r="H53" s="5">
        <f>NYA!H49</f>
        <v>6322.5</v>
      </c>
      <c r="I53" s="5">
        <f>NYA!I49</f>
        <v>13778</v>
      </c>
      <c r="J53" s="5">
        <f>NYA!J49</f>
        <v>0.45888372768181157</v>
      </c>
      <c r="K53" s="7">
        <f>NYA!K49</f>
        <v>0.40860865760108633</v>
      </c>
    </row>
    <row r="54" spans="1:11" ht="15">
      <c r="A54" s="5" t="s">
        <v>65</v>
      </c>
      <c r="B54" s="5">
        <f>Wor!B49</f>
        <v>6</v>
      </c>
      <c r="C54" s="5">
        <f>Wor!C49</f>
        <v>21</v>
      </c>
      <c r="D54" s="5">
        <f>Wor!D49</f>
        <v>0.2857142857142857</v>
      </c>
      <c r="E54" s="5">
        <f>Wor!E49</f>
        <v>176</v>
      </c>
      <c r="F54" s="5">
        <f>Wor!F49</f>
        <v>474</v>
      </c>
      <c r="G54" s="5">
        <f>Wor!G49</f>
        <v>0.37130801687763715</v>
      </c>
      <c r="H54" s="5">
        <f>Wor!H49</f>
        <v>5318.5</v>
      </c>
      <c r="I54" s="5">
        <f>Wor!I49</f>
        <v>11235</v>
      </c>
      <c r="J54" s="5">
        <f>Wor!J49</f>
        <v>0.4733867378727192</v>
      </c>
      <c r="K54" s="7">
        <f>Wor!K49</f>
        <v>0.4050320934241436</v>
      </c>
    </row>
    <row r="55" spans="1:11" ht="15">
      <c r="A55" s="5" t="s">
        <v>144</v>
      </c>
      <c r="B55" s="5">
        <f>StM!B49</f>
        <v>4</v>
      </c>
      <c r="C55" s="5">
        <f>StM!C49</f>
        <v>22</v>
      </c>
      <c r="D55" s="5">
        <f>StM!D49</f>
        <v>0.18181818181818182</v>
      </c>
      <c r="E55" s="5">
        <f>StM!E49</f>
        <v>251.5</v>
      </c>
      <c r="F55" s="5">
        <f>StM!F49</f>
        <v>512</v>
      </c>
      <c r="G55" s="5">
        <f>StM!G49</f>
        <v>0.4912109375</v>
      </c>
      <c r="H55" s="5">
        <f>StM!H49</f>
        <v>5540.5</v>
      </c>
      <c r="I55" s="5">
        <f>StM!I49</f>
        <v>12078</v>
      </c>
      <c r="J55" s="5">
        <f>StM!J49</f>
        <v>0.45872661036595463</v>
      </c>
      <c r="K55" s="7">
        <f>StM!K49</f>
        <v>0.39632121192716097</v>
      </c>
    </row>
    <row r="56" spans="1:11" ht="15">
      <c r="A56" s="5" t="s">
        <v>64</v>
      </c>
      <c r="B56" s="5">
        <f>Pin!B49</f>
        <v>4</v>
      </c>
      <c r="C56" s="5">
        <f>Pin!C49</f>
        <v>24</v>
      </c>
      <c r="D56" s="5">
        <f>Pin!D49</f>
        <v>0.16666666666666666</v>
      </c>
      <c r="E56" s="5">
        <f>Pin!E49</f>
        <v>257</v>
      </c>
      <c r="F56" s="5">
        <f>Pin!F49</f>
        <v>534</v>
      </c>
      <c r="G56" s="5">
        <f>Pin!G49</f>
        <v>0.4812734082397004</v>
      </c>
      <c r="H56" s="5">
        <f>Pin!H49</f>
        <v>5593</v>
      </c>
      <c r="I56" s="5">
        <f>Pin!I49</f>
        <v>12516</v>
      </c>
      <c r="J56" s="5">
        <f>Pin!J49</f>
        <v>0.44686800894854584</v>
      </c>
      <c r="K56" s="7">
        <f>Pin!K49</f>
        <v>0.3840428072292185</v>
      </c>
    </row>
    <row r="57" spans="1:11" ht="15">
      <c r="A57" s="5" t="s">
        <v>627</v>
      </c>
      <c r="B57" s="5">
        <f>Rox!B49</f>
        <v>3.5</v>
      </c>
      <c r="C57" s="5">
        <f>Rox!C49</f>
        <v>20</v>
      </c>
      <c r="D57" s="5">
        <f>Rox!D49</f>
        <v>0.175</v>
      </c>
      <c r="E57" s="5">
        <f>Rox!E49</f>
        <v>203.5</v>
      </c>
      <c r="F57" s="5">
        <f>Rox!F49</f>
        <v>460</v>
      </c>
      <c r="G57" s="5">
        <f>Rox!G49</f>
        <v>0.4423913043478261</v>
      </c>
      <c r="H57" s="5">
        <f>Rox!H49</f>
        <v>4701.5</v>
      </c>
      <c r="I57" s="5">
        <f>Rox!I49</f>
        <v>10536</v>
      </c>
      <c r="J57" s="5">
        <f>Rox!J49</f>
        <v>0.4462319665907365</v>
      </c>
      <c r="K57" s="7">
        <f>Rox!K49</f>
        <v>0.3776174358720412</v>
      </c>
    </row>
    <row r="58" spans="1:11" ht="15">
      <c r="A58" s="5" t="s">
        <v>222</v>
      </c>
      <c r="B58" s="5">
        <f>KiO!B49</f>
        <v>1</v>
      </c>
      <c r="C58" s="5">
        <f>KiO!C49</f>
        <v>21</v>
      </c>
      <c r="D58" s="5">
        <f>KiO!D49</f>
        <v>0.047619047619047616</v>
      </c>
      <c r="E58" s="5">
        <f>KiO!E49</f>
        <v>236</v>
      </c>
      <c r="F58" s="5">
        <f>KiO!F49</f>
        <v>466</v>
      </c>
      <c r="G58" s="5">
        <f>KiO!G49</f>
        <v>0.5064377682403434</v>
      </c>
      <c r="H58" s="5">
        <f>KiO!H49</f>
        <v>5305.5</v>
      </c>
      <c r="I58" s="5">
        <f>KiO!I49</f>
        <v>11209</v>
      </c>
      <c r="J58" s="5">
        <f>KiO!J49</f>
        <v>0.4733250066910518</v>
      </c>
      <c r="K58" s="7">
        <f>KiO!K49</f>
        <v>0.37385219684840204</v>
      </c>
    </row>
    <row r="59" spans="1:11" ht="15">
      <c r="A59" s="5" t="s">
        <v>224</v>
      </c>
      <c r="B59" s="5">
        <f>Por!B49</f>
        <v>3</v>
      </c>
      <c r="C59" s="5">
        <f>Por!C49</f>
        <v>15</v>
      </c>
      <c r="D59" s="5">
        <f>Por!D49</f>
        <v>0.2</v>
      </c>
      <c r="E59" s="5">
        <f>Por!E49</f>
        <v>125.5</v>
      </c>
      <c r="F59" s="5">
        <f>Por!F49</f>
        <v>327</v>
      </c>
      <c r="G59" s="5">
        <f>Por!G49</f>
        <v>0.3837920489296636</v>
      </c>
      <c r="H59" s="5">
        <f>Por!H49</f>
        <v>3281</v>
      </c>
      <c r="I59" s="5">
        <f>Por!I49</f>
        <v>7450</v>
      </c>
      <c r="J59" s="5">
        <f>Por!J49</f>
        <v>0.44040268456375836</v>
      </c>
      <c r="K59" s="7">
        <f>Por!K49</f>
        <v>0.3684137799396589</v>
      </c>
    </row>
    <row r="60" ht="12.75">
      <c r="K60" s="8"/>
    </row>
    <row r="61" ht="12.75">
      <c r="K61" s="8"/>
    </row>
    <row r="62" ht="12.75">
      <c r="K62" s="8"/>
    </row>
    <row r="63" ht="12.75">
      <c r="K63" s="8"/>
    </row>
  </sheetData>
  <conditionalFormatting sqref="Q5:Q7 C2:C59">
    <cfRule type="cellIs" priority="1" dxfId="0" operator="lessThan" stopIfTrue="1">
      <formula>15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2" sqref="E22:J22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64</v>
      </c>
      <c r="B2">
        <v>1</v>
      </c>
      <c r="C2">
        <v>1</v>
      </c>
      <c r="D2">
        <f aca="true" t="shared" si="0" ref="D2:D26">B2/C2</f>
        <v>1</v>
      </c>
      <c r="E2">
        <f>Pin!B49</f>
        <v>4</v>
      </c>
      <c r="F2">
        <f>Pin!C49</f>
        <v>24</v>
      </c>
      <c r="G2">
        <f>Pin!D49</f>
        <v>0.16666666666666666</v>
      </c>
      <c r="H2">
        <f>Pin!E49</f>
        <v>257</v>
      </c>
      <c r="I2">
        <f>Pin!F49</f>
        <v>534</v>
      </c>
      <c r="J2">
        <f>Pin!G49</f>
        <v>0.4812734082397004</v>
      </c>
    </row>
    <row r="3" spans="1:10" ht="12.75">
      <c r="A3" t="s">
        <v>638</v>
      </c>
      <c r="B3">
        <v>0</v>
      </c>
      <c r="C3">
        <v>1</v>
      </c>
      <c r="D3">
        <f t="shared" si="0"/>
        <v>0</v>
      </c>
      <c r="E3">
        <f>Bre!B49</f>
        <v>17.5</v>
      </c>
      <c r="F3">
        <f>Bre!C49</f>
        <v>26</v>
      </c>
      <c r="G3">
        <f>Bre!D49</f>
        <v>0.6730769230769231</v>
      </c>
      <c r="H3">
        <f>Bre!E49</f>
        <v>303.5</v>
      </c>
      <c r="I3">
        <f>Bre!F49</f>
        <v>646</v>
      </c>
      <c r="J3">
        <f>Bre!G49</f>
        <v>0.4698142414860681</v>
      </c>
    </row>
    <row r="4" spans="1:10" ht="12.75">
      <c r="A4" t="s">
        <v>138</v>
      </c>
      <c r="B4">
        <v>1</v>
      </c>
      <c r="C4">
        <v>1</v>
      </c>
      <c r="D4">
        <f t="shared" si="0"/>
        <v>1</v>
      </c>
      <c r="E4">
        <f>KeH!B49</f>
        <v>5</v>
      </c>
      <c r="F4">
        <f>KeH!C49</f>
        <v>19</v>
      </c>
      <c r="G4">
        <f>KeH!D49</f>
        <v>0.2631578947368421</v>
      </c>
      <c r="H4">
        <f>KeH!E49</f>
        <v>214.5</v>
      </c>
      <c r="I4">
        <f>KeH!F49</f>
        <v>441</v>
      </c>
      <c r="J4">
        <f>KeH!G49</f>
        <v>0.48639455782312924</v>
      </c>
    </row>
    <row r="5" spans="1:10" ht="12.75">
      <c r="A5" t="s">
        <v>139</v>
      </c>
      <c r="B5">
        <v>1</v>
      </c>
      <c r="C5">
        <v>1</v>
      </c>
      <c r="D5">
        <f t="shared" si="0"/>
        <v>1</v>
      </c>
      <c r="E5">
        <f>NYA!B49</f>
        <v>5.5</v>
      </c>
      <c r="F5">
        <f>NYA!C49</f>
        <v>26</v>
      </c>
      <c r="G5">
        <f>NYA!D49</f>
        <v>0.21153846153846154</v>
      </c>
      <c r="H5">
        <f>NYA!E49</f>
        <v>295</v>
      </c>
      <c r="I5">
        <f>NYA!F49</f>
        <v>574</v>
      </c>
      <c r="J5">
        <f>H5/I5</f>
        <v>0.5139372822299652</v>
      </c>
    </row>
    <row r="6" spans="1:10" ht="12.75">
      <c r="A6" t="s">
        <v>544</v>
      </c>
      <c r="B6">
        <v>1</v>
      </c>
      <c r="C6">
        <v>1</v>
      </c>
      <c r="D6">
        <f t="shared" si="0"/>
        <v>1</v>
      </c>
      <c r="E6">
        <f>Sou!B49</f>
        <v>13.5</v>
      </c>
      <c r="F6">
        <f>Sou!C49</f>
        <v>27</v>
      </c>
      <c r="G6">
        <f>Sou!D49</f>
        <v>0.5</v>
      </c>
      <c r="H6">
        <f>Sou!E49</f>
        <v>397.5</v>
      </c>
      <c r="I6">
        <f>Sou!F49</f>
        <v>703</v>
      </c>
      <c r="J6">
        <f>Sou!G49</f>
        <v>0.5654338549075392</v>
      </c>
    </row>
    <row r="7" spans="1:10" ht="12.75">
      <c r="A7" t="s">
        <v>279</v>
      </c>
      <c r="B7">
        <v>1</v>
      </c>
      <c r="C7">
        <v>1</v>
      </c>
      <c r="D7">
        <f t="shared" si="0"/>
        <v>1</v>
      </c>
      <c r="E7">
        <f>Til!B49</f>
        <v>15</v>
      </c>
      <c r="F7">
        <f>Til!C49</f>
        <v>30</v>
      </c>
      <c r="G7">
        <f>Til!D49</f>
        <v>0.5</v>
      </c>
      <c r="H7">
        <f>Til!E49</f>
        <v>402</v>
      </c>
      <c r="I7">
        <f>Til!F49</f>
        <v>764</v>
      </c>
      <c r="J7">
        <f>Til!G49</f>
        <v>0.5261780104712042</v>
      </c>
    </row>
    <row r="8" spans="1:10" ht="12.75">
      <c r="A8" t="s">
        <v>571</v>
      </c>
      <c r="B8">
        <v>1</v>
      </c>
      <c r="C8">
        <v>1</v>
      </c>
      <c r="D8">
        <f t="shared" si="0"/>
        <v>1</v>
      </c>
      <c r="E8">
        <f>Heb!B49</f>
        <v>14</v>
      </c>
      <c r="F8">
        <f>Heb!C49</f>
        <v>24</v>
      </c>
      <c r="G8">
        <f>Heb!D49</f>
        <v>0.5833333333333334</v>
      </c>
      <c r="H8">
        <f>Heb!E49</f>
        <v>269</v>
      </c>
      <c r="I8">
        <f>Heb!F49</f>
        <v>592</v>
      </c>
      <c r="J8">
        <f>Heb!G49</f>
        <v>0.4543918918918919</v>
      </c>
    </row>
    <row r="9" spans="1:10" ht="12.75">
      <c r="A9" t="s">
        <v>133</v>
      </c>
      <c r="B9">
        <v>1</v>
      </c>
      <c r="C9">
        <v>1</v>
      </c>
      <c r="D9">
        <f t="shared" si="0"/>
        <v>1</v>
      </c>
      <c r="E9">
        <f>Hoo!B49</f>
        <v>7</v>
      </c>
      <c r="F9">
        <f>Hoo!C49</f>
        <v>15</v>
      </c>
      <c r="G9">
        <f>Hoo!D49</f>
        <v>0.4666666666666667</v>
      </c>
      <c r="H9">
        <f>Hoo!E49</f>
        <v>130</v>
      </c>
      <c r="I9">
        <f>Hoo!F49</f>
        <v>351</v>
      </c>
      <c r="J9">
        <f>Hoo!G49</f>
        <v>0.37037037037037035</v>
      </c>
    </row>
    <row r="10" spans="1:10" ht="12.75">
      <c r="A10" t="s">
        <v>19</v>
      </c>
      <c r="B10">
        <v>0</v>
      </c>
      <c r="C10">
        <v>1</v>
      </c>
      <c r="D10">
        <f t="shared" si="0"/>
        <v>0</v>
      </c>
      <c r="E10">
        <f>New!B49</f>
        <v>11</v>
      </c>
      <c r="F10">
        <f>New!C49</f>
        <v>23</v>
      </c>
      <c r="G10">
        <f>New!D49</f>
        <v>0.4782608695652174</v>
      </c>
      <c r="H10">
        <f>New!E49</f>
        <v>266.5</v>
      </c>
      <c r="I10">
        <f>New!F49</f>
        <v>557</v>
      </c>
      <c r="J10">
        <f>New!G49</f>
        <v>0.4784560143626571</v>
      </c>
    </row>
    <row r="11" spans="1:10" ht="12.75">
      <c r="A11" t="s">
        <v>282</v>
      </c>
      <c r="B11">
        <v>1</v>
      </c>
      <c r="C11">
        <v>1</v>
      </c>
      <c r="D11">
        <f t="shared" si="0"/>
        <v>1</v>
      </c>
      <c r="E11">
        <f>NYA!B49</f>
        <v>5.5</v>
      </c>
      <c r="F11">
        <f>NYA!C49</f>
        <v>26</v>
      </c>
      <c r="G11">
        <f>NYA!D49</f>
        <v>0.21153846153846154</v>
      </c>
      <c r="H11">
        <f>NYA!E49</f>
        <v>295</v>
      </c>
      <c r="I11">
        <f>NYA!F49</f>
        <v>574</v>
      </c>
      <c r="J11">
        <f>NYA!G49</f>
        <v>0.5139372822299652</v>
      </c>
    </row>
    <row r="12" spans="1:10" ht="12.75">
      <c r="A12" t="s">
        <v>195</v>
      </c>
      <c r="B12">
        <v>1</v>
      </c>
      <c r="C12">
        <v>1</v>
      </c>
      <c r="D12">
        <f t="shared" si="0"/>
        <v>1</v>
      </c>
      <c r="E12">
        <f>Pro!B49</f>
        <v>11</v>
      </c>
      <c r="F12">
        <f>Pro!C49</f>
        <v>26</v>
      </c>
      <c r="G12">
        <f>Pro!D49</f>
        <v>0.4230769230769231</v>
      </c>
      <c r="H12">
        <f>Pro!E49</f>
        <v>367</v>
      </c>
      <c r="I12">
        <f>Pro!F49</f>
        <v>673</v>
      </c>
      <c r="J12">
        <f>Pro!G49</f>
        <v>0.5453194650817236</v>
      </c>
    </row>
    <row r="13" spans="1:10" ht="12.75">
      <c r="A13" t="s">
        <v>25</v>
      </c>
      <c r="B13">
        <v>0</v>
      </c>
      <c r="C13">
        <v>1</v>
      </c>
      <c r="D13">
        <f t="shared" si="0"/>
        <v>0</v>
      </c>
      <c r="E13">
        <f>Bel!B49</f>
        <v>20</v>
      </c>
      <c r="F13">
        <f>Bel!C49</f>
        <v>28</v>
      </c>
      <c r="G13">
        <f>Bel!D49</f>
        <v>0.7142857142857143</v>
      </c>
      <c r="H13">
        <f>Bel!E49</f>
        <v>379.5</v>
      </c>
      <c r="I13">
        <f>Bel!F49</f>
        <v>721</v>
      </c>
      <c r="J13">
        <f>Bel!G49</f>
        <v>0.5263522884882108</v>
      </c>
    </row>
    <row r="14" spans="1:10" ht="12.75">
      <c r="A14" t="s">
        <v>528</v>
      </c>
      <c r="B14">
        <v>0.5</v>
      </c>
      <c r="C14">
        <v>1</v>
      </c>
      <c r="D14">
        <f t="shared" si="0"/>
        <v>0.5</v>
      </c>
      <c r="E14">
        <f>Bro!B49</f>
        <v>7.5</v>
      </c>
      <c r="F14">
        <f>Bro!C49</f>
        <v>25</v>
      </c>
      <c r="G14">
        <f>Bro!D49</f>
        <v>0.3</v>
      </c>
      <c r="H14">
        <f>Bro!E49</f>
        <v>235.5</v>
      </c>
      <c r="I14">
        <f>Bro!F49</f>
        <v>552</v>
      </c>
      <c r="J14">
        <f>Bro!G49</f>
        <v>0.4266304347826087</v>
      </c>
    </row>
    <row r="15" spans="1:10" ht="12.75">
      <c r="A15" t="s">
        <v>534</v>
      </c>
      <c r="B15">
        <v>0</v>
      </c>
      <c r="C15">
        <v>1</v>
      </c>
      <c r="D15">
        <f t="shared" si="0"/>
        <v>0</v>
      </c>
      <c r="E15">
        <f>NMH!B49</f>
        <v>18.5</v>
      </c>
      <c r="F15">
        <f>NMH!C49</f>
        <v>26</v>
      </c>
      <c r="G15">
        <f>NMH!D49</f>
        <v>0.7115384615384616</v>
      </c>
      <c r="H15">
        <f>NMH!E49</f>
        <v>360</v>
      </c>
      <c r="I15">
        <f>NMH!F49</f>
        <v>676</v>
      </c>
      <c r="J15">
        <f>NMH!G49</f>
        <v>0.5325443786982249</v>
      </c>
    </row>
    <row r="16" spans="1:10" ht="12.75">
      <c r="A16" t="s">
        <v>580</v>
      </c>
      <c r="B16">
        <v>0</v>
      </c>
      <c r="C16">
        <v>1</v>
      </c>
      <c r="D16">
        <f t="shared" si="0"/>
        <v>0</v>
      </c>
      <c r="E16">
        <f>Ver!B49</f>
        <v>11.5</v>
      </c>
      <c r="F16">
        <f>Ver!C49</f>
        <v>23</v>
      </c>
      <c r="G16">
        <f>Ver!D49</f>
        <v>0.5</v>
      </c>
      <c r="H16">
        <f>Ver!E49</f>
        <v>225.5</v>
      </c>
      <c r="I16">
        <f>Ver!F49</f>
        <v>537</v>
      </c>
      <c r="J16">
        <f>Ver!G49</f>
        <v>0.419925512104283</v>
      </c>
    </row>
    <row r="17" spans="1:10" ht="12.75">
      <c r="A17" t="s">
        <v>256</v>
      </c>
      <c r="B17">
        <v>0</v>
      </c>
      <c r="C17">
        <v>1</v>
      </c>
      <c r="D17">
        <f t="shared" si="0"/>
        <v>0</v>
      </c>
      <c r="E17">
        <f>Heb!B49</f>
        <v>14</v>
      </c>
      <c r="F17">
        <f>Heb!C49</f>
        <v>24</v>
      </c>
      <c r="G17">
        <f>Heb!D49</f>
        <v>0.5833333333333334</v>
      </c>
      <c r="H17">
        <f>Heb!E49</f>
        <v>269</v>
      </c>
      <c r="I17">
        <f>Heb!F49</f>
        <v>592</v>
      </c>
      <c r="J17">
        <f>Heb!G49</f>
        <v>0.4543918918918919</v>
      </c>
    </row>
    <row r="18" spans="1:10" ht="12.75">
      <c r="A18" t="s">
        <v>205</v>
      </c>
      <c r="B18">
        <v>1</v>
      </c>
      <c r="C18">
        <v>1</v>
      </c>
      <c r="D18">
        <f t="shared" si="0"/>
        <v>1</v>
      </c>
      <c r="E18">
        <f>Por!B49</f>
        <v>3</v>
      </c>
      <c r="F18">
        <f>Por!C49</f>
        <v>15</v>
      </c>
      <c r="G18">
        <f>Por!D49</f>
        <v>0.2</v>
      </c>
      <c r="H18">
        <f>Por!E49</f>
        <v>125.5</v>
      </c>
      <c r="I18">
        <f>Por!F49</f>
        <v>327</v>
      </c>
      <c r="J18">
        <f>Por!G49</f>
        <v>0.3837920489296636</v>
      </c>
    </row>
    <row r="19" spans="1:10" ht="12.75">
      <c r="A19" t="s">
        <v>550</v>
      </c>
      <c r="B19">
        <v>0</v>
      </c>
      <c r="C19">
        <v>1</v>
      </c>
      <c r="D19">
        <f t="shared" si="0"/>
        <v>0</v>
      </c>
      <c r="E19">
        <f>Exe!B49</f>
        <v>16.5</v>
      </c>
      <c r="F19">
        <f>Exe!C49</f>
        <v>27</v>
      </c>
      <c r="G19">
        <f>Exe!D49</f>
        <v>0.6111111111111112</v>
      </c>
      <c r="H19">
        <f>Exe!E49</f>
        <v>398.5</v>
      </c>
      <c r="I19">
        <f>Exe!F49</f>
        <v>702</v>
      </c>
      <c r="J19">
        <f>Exe!G49</f>
        <v>0.5676638176638177</v>
      </c>
    </row>
    <row r="20" spans="1:10" ht="12.75">
      <c r="A20" t="s">
        <v>353</v>
      </c>
      <c r="B20">
        <v>1</v>
      </c>
      <c r="C20">
        <v>1</v>
      </c>
      <c r="D20">
        <f t="shared" si="0"/>
        <v>1</v>
      </c>
      <c r="E20">
        <f>KeH!B49</f>
        <v>5</v>
      </c>
      <c r="F20">
        <f>KeH!C49</f>
        <v>19</v>
      </c>
      <c r="G20">
        <f>KeH!D49</f>
        <v>0.2631578947368421</v>
      </c>
      <c r="H20">
        <f>KeH!E49</f>
        <v>214.5</v>
      </c>
      <c r="I20">
        <f>KeH!F49</f>
        <v>441</v>
      </c>
      <c r="J20">
        <f>KeH!G49</f>
        <v>0.48639455782312924</v>
      </c>
    </row>
    <row r="21" spans="1:10" ht="12.75">
      <c r="A21" t="s">
        <v>641</v>
      </c>
      <c r="B21">
        <v>0</v>
      </c>
      <c r="C21">
        <v>1</v>
      </c>
      <c r="D21">
        <f t="shared" si="0"/>
        <v>0</v>
      </c>
      <c r="E21">
        <f>Gov!B49</f>
        <v>13.5</v>
      </c>
      <c r="F21">
        <f>Gov!C49</f>
        <v>27</v>
      </c>
      <c r="G21">
        <f>Gov!D49</f>
        <v>0.5</v>
      </c>
      <c r="H21">
        <f>Gov!E49</f>
        <v>388.5</v>
      </c>
      <c r="I21">
        <f>Gov!F49</f>
        <v>705</v>
      </c>
      <c r="J21">
        <f>Gov!G49</f>
        <v>0.551063829787234</v>
      </c>
    </row>
    <row r="22" spans="1:10" ht="12.75">
      <c r="A22" t="s">
        <v>18</v>
      </c>
      <c r="B22">
        <v>1</v>
      </c>
      <c r="C22">
        <v>1</v>
      </c>
      <c r="D22">
        <f t="shared" si="0"/>
        <v>1</v>
      </c>
      <c r="E22">
        <f>Pin!B49</f>
        <v>4</v>
      </c>
      <c r="F22">
        <f>Pin!C49</f>
        <v>24</v>
      </c>
      <c r="G22">
        <f>Pin!D49</f>
        <v>0.16666666666666666</v>
      </c>
      <c r="H22">
        <f>Pin!E49</f>
        <v>257</v>
      </c>
      <c r="I22">
        <f>Pin!F49</f>
        <v>534</v>
      </c>
      <c r="J22">
        <f>Pin!G49</f>
        <v>0.4812734082397004</v>
      </c>
    </row>
    <row r="23" spans="4:10" ht="12.75">
      <c r="D23" t="e">
        <f t="shared" si="0"/>
        <v>#DIV/0!</v>
      </c>
      <c r="G23" t="e">
        <f>E23/F23</f>
        <v>#DIV/0!</v>
      </c>
      <c r="J23" t="e">
        <f>H23/I23</f>
        <v>#DIV/0!</v>
      </c>
    </row>
    <row r="24" spans="4:10" ht="12.75">
      <c r="D24" t="e">
        <f t="shared" si="0"/>
        <v>#DIV/0!</v>
      </c>
      <c r="G24" t="e">
        <f>E24/F24</f>
        <v>#DIV/0!</v>
      </c>
      <c r="J24" t="e">
        <f>H24/I24</f>
        <v>#DIV/0!</v>
      </c>
    </row>
    <row r="25" spans="4:10" ht="12.75">
      <c r="D25" t="e">
        <f t="shared" si="0"/>
        <v>#DIV/0!</v>
      </c>
      <c r="G25" t="e">
        <f>E25/F25</f>
        <v>#DIV/0!</v>
      </c>
      <c r="J25" t="e">
        <f>H25/I25</f>
        <v>#DIV/0!</v>
      </c>
    </row>
    <row r="26" spans="4:10" ht="12.75">
      <c r="D26" t="e">
        <f t="shared" si="0"/>
        <v>#DIV/0!</v>
      </c>
      <c r="G26" t="e">
        <f>E26/F26</f>
        <v>#DIV/0!</v>
      </c>
      <c r="J26" t="e">
        <f>H26/I26</f>
        <v>#DIV/0!</v>
      </c>
    </row>
    <row r="27" ht="12.75">
      <c r="J27" t="e">
        <f>H27/I27</f>
        <v>#DIV/0!</v>
      </c>
    </row>
    <row r="49" spans="2:11" ht="12.75">
      <c r="B49">
        <f>SUM(B2:B48)</f>
        <v>12.5</v>
      </c>
      <c r="C49">
        <f>SUM(C2:C48)</f>
        <v>21</v>
      </c>
      <c r="D49">
        <f>B49/C49</f>
        <v>0.5952380952380952</v>
      </c>
      <c r="E49">
        <f>SUM(E2:E48)</f>
        <v>222.5</v>
      </c>
      <c r="F49">
        <f>SUM(F2:F48)</f>
        <v>504</v>
      </c>
      <c r="G49">
        <f>E49/F49</f>
        <v>0.44146825396825395</v>
      </c>
      <c r="H49">
        <f>SUM(H2:H48)</f>
        <v>6050.5</v>
      </c>
      <c r="I49">
        <f>SUM(I2:I48)</f>
        <v>12196</v>
      </c>
      <c r="J49">
        <f>H49/I49</f>
        <v>0.4961052804198098</v>
      </c>
      <c r="K49">
        <f>0.25*D49+0.21*G49+0.54*J49</f>
        <v>0.5094147085695544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8">
      <selection activeCell="E27" sqref="E27:J27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140</v>
      </c>
      <c r="B2">
        <v>0</v>
      </c>
      <c r="C2">
        <v>1</v>
      </c>
      <c r="D2">
        <f aca="true" t="shared" si="0" ref="D2:D27">B2/C2</f>
        <v>0</v>
      </c>
      <c r="E2">
        <f>Exe!B49</f>
        <v>16.5</v>
      </c>
      <c r="F2">
        <f>Exe!C49</f>
        <v>27</v>
      </c>
      <c r="G2">
        <f>Exe!D49</f>
        <v>0.6111111111111112</v>
      </c>
      <c r="H2">
        <f>Exe!E49</f>
        <v>398.5</v>
      </c>
      <c r="I2">
        <f>Exe!F49</f>
        <v>702</v>
      </c>
      <c r="J2">
        <f>Exe!G49</f>
        <v>0.5676638176638177</v>
      </c>
    </row>
    <row r="3" spans="1:10" ht="12.75">
      <c r="A3" t="s">
        <v>141</v>
      </c>
      <c r="B3">
        <v>0</v>
      </c>
      <c r="C3">
        <v>1</v>
      </c>
      <c r="D3">
        <f t="shared" si="0"/>
        <v>0</v>
      </c>
      <c r="E3">
        <f>Pro!B49</f>
        <v>11</v>
      </c>
      <c r="F3">
        <f>Pro!C49</f>
        <v>26</v>
      </c>
      <c r="G3">
        <f>Pro!D49</f>
        <v>0.4230769230769231</v>
      </c>
      <c r="H3">
        <f>Pro!E49</f>
        <v>367</v>
      </c>
      <c r="I3">
        <f>Pro!F49</f>
        <v>673</v>
      </c>
      <c r="J3">
        <f>Pro!G49</f>
        <v>0.5453194650817236</v>
      </c>
    </row>
    <row r="4" spans="1:10" ht="12.75">
      <c r="A4" t="s">
        <v>142</v>
      </c>
      <c r="B4">
        <v>1</v>
      </c>
      <c r="C4">
        <v>1</v>
      </c>
      <c r="D4">
        <f t="shared" si="0"/>
        <v>1</v>
      </c>
      <c r="E4">
        <f>Berw!B49</f>
        <v>12.5</v>
      </c>
      <c r="F4">
        <f>Berw!C49</f>
        <v>21</v>
      </c>
      <c r="G4">
        <f>Berw!D49</f>
        <v>0.5952380952380952</v>
      </c>
      <c r="H4">
        <f>Berw!E49</f>
        <v>222.5</v>
      </c>
      <c r="I4">
        <f>Berw!F49</f>
        <v>504</v>
      </c>
      <c r="J4">
        <f>Berw!G49</f>
        <v>0.44146825396825395</v>
      </c>
    </row>
    <row r="5" spans="1:10" ht="12.75">
      <c r="A5" t="s">
        <v>138</v>
      </c>
      <c r="B5">
        <v>1</v>
      </c>
      <c r="C5">
        <v>1</v>
      </c>
      <c r="D5">
        <f t="shared" si="0"/>
        <v>1</v>
      </c>
      <c r="E5">
        <f>KeH!B49</f>
        <v>5</v>
      </c>
      <c r="F5">
        <f>KeH!C49</f>
        <v>19</v>
      </c>
      <c r="G5">
        <f>KeH!D49</f>
        <v>0.2631578947368421</v>
      </c>
      <c r="H5">
        <f>KeH!E49</f>
        <v>214.5</v>
      </c>
      <c r="I5">
        <f>KeH!F49</f>
        <v>441</v>
      </c>
      <c r="J5">
        <f>KeH!G49</f>
        <v>0.48639455782312924</v>
      </c>
    </row>
    <row r="6" spans="1:10" ht="12.75">
      <c r="A6" t="s">
        <v>139</v>
      </c>
      <c r="B6">
        <v>1</v>
      </c>
      <c r="C6">
        <v>1</v>
      </c>
      <c r="D6">
        <f t="shared" si="0"/>
        <v>1</v>
      </c>
      <c r="E6">
        <f>NYA!B49</f>
        <v>5.5</v>
      </c>
      <c r="F6">
        <f>NYA!C49</f>
        <v>26</v>
      </c>
      <c r="G6">
        <f>NYA!D49</f>
        <v>0.21153846153846154</v>
      </c>
      <c r="H6">
        <f>NYA!E49</f>
        <v>295</v>
      </c>
      <c r="I6">
        <f>NYA!F49</f>
        <v>574</v>
      </c>
      <c r="J6">
        <f>NYA!G49</f>
        <v>0.5139372822299652</v>
      </c>
    </row>
    <row r="7" spans="1:10" ht="12.75">
      <c r="A7" t="s">
        <v>161</v>
      </c>
      <c r="B7">
        <v>0</v>
      </c>
      <c r="C7">
        <v>1</v>
      </c>
      <c r="D7">
        <f t="shared" si="0"/>
        <v>0</v>
      </c>
      <c r="E7">
        <f>KUA!B49</f>
        <v>20</v>
      </c>
      <c r="F7">
        <f>KUA!C49</f>
        <v>29</v>
      </c>
      <c r="G7">
        <f>KUA!D49</f>
        <v>0.6896551724137931</v>
      </c>
      <c r="H7">
        <f>KUA!E49</f>
        <v>435</v>
      </c>
      <c r="I7">
        <f>KUA!F49</f>
        <v>764</v>
      </c>
      <c r="J7">
        <f>KUA!G49</f>
        <v>0.569371727748691</v>
      </c>
    </row>
    <row r="8" spans="1:10" ht="12.75">
      <c r="A8" t="s">
        <v>619</v>
      </c>
      <c r="B8">
        <v>1</v>
      </c>
      <c r="C8">
        <v>1</v>
      </c>
      <c r="D8">
        <f t="shared" si="0"/>
        <v>1</v>
      </c>
      <c r="E8">
        <f>Bru!B49</f>
        <v>12</v>
      </c>
      <c r="F8">
        <f>Bru!C49</f>
        <v>19</v>
      </c>
      <c r="G8">
        <f>Bru!D49</f>
        <v>0.631578947368421</v>
      </c>
      <c r="H8">
        <f>Bru!E49</f>
        <v>164.5</v>
      </c>
      <c r="I8">
        <f>Bru!F49</f>
        <v>430</v>
      </c>
      <c r="J8">
        <f>Bru!G49</f>
        <v>0.3825581395348837</v>
      </c>
    </row>
    <row r="9" spans="1:10" ht="12.75">
      <c r="A9" t="s">
        <v>501</v>
      </c>
      <c r="B9">
        <v>0</v>
      </c>
      <c r="C9">
        <v>1</v>
      </c>
      <c r="D9">
        <f t="shared" si="0"/>
        <v>0</v>
      </c>
      <c r="E9">
        <f>BBN!B49</f>
        <v>14</v>
      </c>
      <c r="F9">
        <f>BBN!C49</f>
        <v>28</v>
      </c>
      <c r="G9">
        <f>BBN!D49</f>
        <v>0.5</v>
      </c>
      <c r="H9">
        <f>BBN!E49</f>
        <v>321.5</v>
      </c>
      <c r="I9">
        <f>BBN!F49</f>
        <v>657</v>
      </c>
      <c r="J9">
        <f>BBN!G49</f>
        <v>0.4893455098934551</v>
      </c>
    </row>
    <row r="10" spans="1:10" ht="12.75">
      <c r="A10" t="s">
        <v>639</v>
      </c>
      <c r="B10">
        <v>1</v>
      </c>
      <c r="C10">
        <v>1</v>
      </c>
      <c r="D10">
        <f t="shared" si="0"/>
        <v>1</v>
      </c>
      <c r="E10">
        <f>StG!B49</f>
        <v>13</v>
      </c>
      <c r="F10">
        <f>StG!C49</f>
        <v>20</v>
      </c>
      <c r="G10">
        <f>StG!D49</f>
        <v>0.65</v>
      </c>
      <c r="H10">
        <f>StG!E49</f>
        <v>228</v>
      </c>
      <c r="I10">
        <f>StG!F49</f>
        <v>475</v>
      </c>
      <c r="J10">
        <f>StG!G49</f>
        <v>0.48</v>
      </c>
    </row>
    <row r="11" spans="1:10" ht="12.75">
      <c r="A11" t="s">
        <v>280</v>
      </c>
      <c r="B11">
        <v>0</v>
      </c>
      <c r="C11">
        <v>1</v>
      </c>
      <c r="D11">
        <f t="shared" si="0"/>
        <v>0</v>
      </c>
      <c r="E11">
        <f>Cus!B49</f>
        <v>21</v>
      </c>
      <c r="F11">
        <f>Cus!C49</f>
        <v>26</v>
      </c>
      <c r="G11">
        <f>Cus!D49</f>
        <v>0.8076923076923077</v>
      </c>
      <c r="H11">
        <f>Cus!E49</f>
        <v>348.5</v>
      </c>
      <c r="I11">
        <f>Cus!F49</f>
        <v>687</v>
      </c>
      <c r="J11">
        <f>Cus!G49</f>
        <v>0.507278020378457</v>
      </c>
    </row>
    <row r="12" spans="1:10" ht="12.75">
      <c r="A12" t="s">
        <v>281</v>
      </c>
      <c r="B12">
        <v>1</v>
      </c>
      <c r="C12">
        <v>1</v>
      </c>
      <c r="D12">
        <f t="shared" si="0"/>
        <v>1</v>
      </c>
      <c r="E12">
        <f>Tab!B49</f>
        <v>14</v>
      </c>
      <c r="F12">
        <f>Tab!C49</f>
        <v>25</v>
      </c>
      <c r="G12">
        <f>Tab!D49</f>
        <v>0.56</v>
      </c>
      <c r="H12">
        <f>Tab!E49</f>
        <v>376</v>
      </c>
      <c r="I12">
        <f>Tab!F49</f>
        <v>647</v>
      </c>
      <c r="J12">
        <f>Tab!G49</f>
        <v>0.5811437403400309</v>
      </c>
    </row>
    <row r="13" spans="1:10" ht="12.75">
      <c r="A13" t="s">
        <v>95</v>
      </c>
      <c r="B13">
        <v>1</v>
      </c>
      <c r="C13">
        <v>1</v>
      </c>
      <c r="D13">
        <f t="shared" si="0"/>
        <v>1</v>
      </c>
      <c r="E13">
        <f>KeH!B49</f>
        <v>5</v>
      </c>
      <c r="F13">
        <f>KeH!C49</f>
        <v>19</v>
      </c>
      <c r="G13">
        <f>KeH!D49</f>
        <v>0.2631578947368421</v>
      </c>
      <c r="H13">
        <f>KeH!E49</f>
        <v>214.5</v>
      </c>
      <c r="I13">
        <f>KeH!F49</f>
        <v>441</v>
      </c>
      <c r="J13">
        <f>KeH!G49</f>
        <v>0.48639455782312924</v>
      </c>
    </row>
    <row r="14" spans="1:10" ht="12.75">
      <c r="A14" t="s">
        <v>306</v>
      </c>
      <c r="B14">
        <v>1</v>
      </c>
      <c r="C14">
        <v>1</v>
      </c>
      <c r="D14">
        <f t="shared" si="0"/>
        <v>1</v>
      </c>
      <c r="E14">
        <f>New!B49</f>
        <v>11</v>
      </c>
      <c r="F14">
        <f>New!C49</f>
        <v>23</v>
      </c>
      <c r="G14">
        <f>New!D49</f>
        <v>0.4782608695652174</v>
      </c>
      <c r="H14">
        <f>New!E49</f>
        <v>266.5</v>
      </c>
      <c r="I14">
        <f>New!F49</f>
        <v>557</v>
      </c>
      <c r="J14">
        <f>New!G49</f>
        <v>0.4784560143626571</v>
      </c>
    </row>
    <row r="15" spans="1:10" ht="12.75">
      <c r="A15" t="s">
        <v>244</v>
      </c>
      <c r="B15">
        <v>1</v>
      </c>
      <c r="C15">
        <v>1</v>
      </c>
      <c r="D15">
        <f t="shared" si="0"/>
        <v>1</v>
      </c>
      <c r="E15">
        <f>Til!B49</f>
        <v>15</v>
      </c>
      <c r="F15">
        <f>Til!C49</f>
        <v>30</v>
      </c>
      <c r="G15">
        <f>Til!D49</f>
        <v>0.5</v>
      </c>
      <c r="H15">
        <f>Til!E49</f>
        <v>402</v>
      </c>
      <c r="I15">
        <f>Til!F49</f>
        <v>764</v>
      </c>
      <c r="J15">
        <f>Til!G49</f>
        <v>0.5261780104712042</v>
      </c>
    </row>
    <row r="16" spans="1:10" ht="12.75">
      <c r="A16" t="s">
        <v>551</v>
      </c>
      <c r="B16">
        <v>0</v>
      </c>
      <c r="C16">
        <v>1</v>
      </c>
      <c r="D16">
        <f t="shared" si="0"/>
        <v>0</v>
      </c>
      <c r="E16">
        <f>KUA!B49</f>
        <v>20</v>
      </c>
      <c r="F16">
        <f>KUA!C49</f>
        <v>29</v>
      </c>
      <c r="G16">
        <f>KUA!D49</f>
        <v>0.6896551724137931</v>
      </c>
      <c r="H16">
        <f>KUA!E49</f>
        <v>435</v>
      </c>
      <c r="I16">
        <f>KUA!F49</f>
        <v>764</v>
      </c>
      <c r="J16">
        <f>KUA!G49</f>
        <v>0.569371727748691</v>
      </c>
    </row>
    <row r="17" spans="1:10" ht="12.75">
      <c r="A17" t="s">
        <v>19</v>
      </c>
      <c r="B17">
        <v>1</v>
      </c>
      <c r="C17">
        <v>1</v>
      </c>
      <c r="D17">
        <f t="shared" si="0"/>
        <v>1</v>
      </c>
      <c r="E17">
        <f>New!B49</f>
        <v>11</v>
      </c>
      <c r="F17">
        <f>New!C49</f>
        <v>23</v>
      </c>
      <c r="G17">
        <f>New!D49</f>
        <v>0.4782608695652174</v>
      </c>
      <c r="H17">
        <f>New!E49</f>
        <v>266.5</v>
      </c>
      <c r="I17">
        <f>New!F49</f>
        <v>557</v>
      </c>
      <c r="J17">
        <f>New!G49</f>
        <v>0.4784560143626571</v>
      </c>
    </row>
    <row r="18" spans="1:10" ht="12.75">
      <c r="A18" t="s">
        <v>403</v>
      </c>
      <c r="B18">
        <v>0.5</v>
      </c>
      <c r="C18">
        <v>1</v>
      </c>
      <c r="D18">
        <f t="shared" si="0"/>
        <v>0.5</v>
      </c>
      <c r="E18">
        <f>Hol!B49</f>
        <v>5.5</v>
      </c>
      <c r="F18">
        <f>Hol!C49</f>
        <v>26</v>
      </c>
      <c r="G18">
        <f>Hol!D49</f>
        <v>0.21153846153846154</v>
      </c>
      <c r="H18">
        <f>Hol!E49</f>
        <v>387</v>
      </c>
      <c r="I18">
        <f>Hol!F49</f>
        <v>678</v>
      </c>
      <c r="J18">
        <f>Hol!G49</f>
        <v>0.5707964601769911</v>
      </c>
    </row>
    <row r="19" spans="1:10" ht="12.75">
      <c r="A19" t="s">
        <v>479</v>
      </c>
      <c r="B19">
        <v>1</v>
      </c>
      <c r="C19">
        <v>1</v>
      </c>
      <c r="D19">
        <f t="shared" si="0"/>
        <v>1</v>
      </c>
      <c r="E19">
        <f>Pin!B49</f>
        <v>4</v>
      </c>
      <c r="F19">
        <f>Pin!C49</f>
        <v>24</v>
      </c>
      <c r="G19">
        <f>Pin!D49</f>
        <v>0.16666666666666666</v>
      </c>
      <c r="H19">
        <f>Pin!E49</f>
        <v>257</v>
      </c>
      <c r="I19">
        <f>Pin!F49</f>
        <v>534</v>
      </c>
      <c r="J19">
        <f>Pin!G49</f>
        <v>0.4812734082397004</v>
      </c>
    </row>
    <row r="20" spans="1:10" ht="12.75">
      <c r="A20" t="s">
        <v>134</v>
      </c>
      <c r="B20">
        <v>0</v>
      </c>
      <c r="C20">
        <v>1</v>
      </c>
      <c r="D20">
        <f t="shared" si="0"/>
        <v>0</v>
      </c>
      <c r="E20">
        <f>Heb!B49</f>
        <v>14</v>
      </c>
      <c r="F20">
        <f>Heb!C49</f>
        <v>24</v>
      </c>
      <c r="G20">
        <f>Heb!D49</f>
        <v>0.5833333333333334</v>
      </c>
      <c r="H20">
        <f>Heb!E49</f>
        <v>269</v>
      </c>
      <c r="I20">
        <f>Heb!F49</f>
        <v>592</v>
      </c>
      <c r="J20">
        <f>Heb!G49</f>
        <v>0.4543918918918919</v>
      </c>
    </row>
    <row r="21" spans="1:10" ht="12.75">
      <c r="A21" t="s">
        <v>195</v>
      </c>
      <c r="B21">
        <v>1</v>
      </c>
      <c r="C21">
        <v>1</v>
      </c>
      <c r="D21">
        <f t="shared" si="0"/>
        <v>1</v>
      </c>
      <c r="E21">
        <f>Pro!B49</f>
        <v>11</v>
      </c>
      <c r="F21">
        <f>Pro!C49</f>
        <v>26</v>
      </c>
      <c r="G21">
        <f>Pro!D49</f>
        <v>0.4230769230769231</v>
      </c>
      <c r="H21">
        <f>Pro!E49</f>
        <v>367</v>
      </c>
      <c r="I21">
        <f>Pro!F49</f>
        <v>673</v>
      </c>
      <c r="J21">
        <f>Pro!G49</f>
        <v>0.5453194650817236</v>
      </c>
    </row>
    <row r="22" spans="1:10" ht="12.75">
      <c r="A22" t="s">
        <v>515</v>
      </c>
      <c r="B22">
        <v>1</v>
      </c>
      <c r="C22">
        <v>1</v>
      </c>
      <c r="D22">
        <f t="shared" si="0"/>
        <v>1</v>
      </c>
      <c r="E22">
        <f>Win!B49</f>
        <v>14</v>
      </c>
      <c r="F22">
        <f>Win!C49</f>
        <v>25</v>
      </c>
      <c r="G22">
        <f>Win!D49</f>
        <v>0.56</v>
      </c>
      <c r="H22">
        <f>Win!E49</f>
        <v>286.5</v>
      </c>
      <c r="I22">
        <f>Win!F49</f>
        <v>639</v>
      </c>
      <c r="J22">
        <f>Win!G49</f>
        <v>0.44835680751173707</v>
      </c>
    </row>
    <row r="23" spans="1:10" ht="12.75">
      <c r="A23" t="s">
        <v>282</v>
      </c>
      <c r="B23">
        <v>1</v>
      </c>
      <c r="C23">
        <v>1</v>
      </c>
      <c r="D23">
        <f t="shared" si="0"/>
        <v>1</v>
      </c>
      <c r="E23">
        <f>NYA!B49</f>
        <v>5.5</v>
      </c>
      <c r="F23">
        <f>NYA!C49</f>
        <v>26</v>
      </c>
      <c r="G23">
        <f>NYA!D49</f>
        <v>0.21153846153846154</v>
      </c>
      <c r="H23">
        <f>NYA!E49</f>
        <v>295</v>
      </c>
      <c r="I23">
        <f>NYA!F49</f>
        <v>574</v>
      </c>
      <c r="J23">
        <f>NYA!G49</f>
        <v>0.5139372822299652</v>
      </c>
    </row>
    <row r="24" spans="1:10" ht="12.75">
      <c r="A24" t="s">
        <v>279</v>
      </c>
      <c r="B24">
        <v>0</v>
      </c>
      <c r="C24">
        <v>1</v>
      </c>
      <c r="D24">
        <f t="shared" si="0"/>
        <v>0</v>
      </c>
      <c r="E24">
        <f>Til!B49</f>
        <v>15</v>
      </c>
      <c r="F24">
        <f>Til!C49</f>
        <v>30</v>
      </c>
      <c r="G24">
        <f>Til!D49</f>
        <v>0.5</v>
      </c>
      <c r="H24">
        <f>Til!E49</f>
        <v>402</v>
      </c>
      <c r="I24">
        <f>Til!F49</f>
        <v>764</v>
      </c>
      <c r="J24">
        <f>Til!G49</f>
        <v>0.5261780104712042</v>
      </c>
    </row>
    <row r="25" spans="1:10" ht="12.75">
      <c r="A25" t="s">
        <v>135</v>
      </c>
      <c r="B25">
        <v>1</v>
      </c>
      <c r="C25">
        <v>1</v>
      </c>
      <c r="D25">
        <f t="shared" si="0"/>
        <v>1</v>
      </c>
      <c r="E25">
        <f>Ver!B49</f>
        <v>11.5</v>
      </c>
      <c r="F25">
        <f>Ver!C49</f>
        <v>23</v>
      </c>
      <c r="G25">
        <f>Ver!D49</f>
        <v>0.5</v>
      </c>
      <c r="H25">
        <f>Ver!E49</f>
        <v>225.5</v>
      </c>
      <c r="I25">
        <f>Ver!F49</f>
        <v>537</v>
      </c>
      <c r="J25">
        <f>Ver!G49</f>
        <v>0.419925512104283</v>
      </c>
    </row>
    <row r="26" spans="1:10" ht="12.75">
      <c r="A26" t="s">
        <v>209</v>
      </c>
      <c r="B26">
        <v>1</v>
      </c>
      <c r="C26">
        <v>1</v>
      </c>
      <c r="D26">
        <f t="shared" si="0"/>
        <v>1</v>
      </c>
      <c r="E26">
        <f>Hol!B49</f>
        <v>5.5</v>
      </c>
      <c r="F26">
        <f>Hol!C49</f>
        <v>26</v>
      </c>
      <c r="G26">
        <f>Hol!D49</f>
        <v>0.21153846153846154</v>
      </c>
      <c r="H26">
        <f>Hol!E49</f>
        <v>387</v>
      </c>
      <c r="I26">
        <f>Hol!F49</f>
        <v>678</v>
      </c>
      <c r="J26">
        <f>Hol!G49</f>
        <v>0.5707964601769911</v>
      </c>
    </row>
    <row r="27" spans="1:10" ht="12.75">
      <c r="A27" t="s">
        <v>496</v>
      </c>
      <c r="B27">
        <v>1</v>
      </c>
      <c r="C27">
        <v>1</v>
      </c>
      <c r="D27">
        <f t="shared" si="0"/>
        <v>1</v>
      </c>
      <c r="E27">
        <f>Pro!B49</f>
        <v>11</v>
      </c>
      <c r="F27">
        <f>Pro!C49</f>
        <v>26</v>
      </c>
      <c r="G27">
        <f>Pro!D49</f>
        <v>0.4230769230769231</v>
      </c>
      <c r="H27">
        <f>Pro!E49</f>
        <v>367</v>
      </c>
      <c r="I27">
        <f>Pro!F49</f>
        <v>673</v>
      </c>
      <c r="J27">
        <f>Pro!G49</f>
        <v>0.5453194650817236</v>
      </c>
    </row>
    <row r="49" spans="2:11" ht="12.75">
      <c r="B49">
        <f>SUM(B2:B48)</f>
        <v>17.5</v>
      </c>
      <c r="C49">
        <f>SUM(C2:C48)</f>
        <v>26</v>
      </c>
      <c r="D49">
        <f>B49/C49</f>
        <v>0.6730769230769231</v>
      </c>
      <c r="E49">
        <f>SUM(E2:E48)</f>
        <v>303.5</v>
      </c>
      <c r="F49">
        <f>SUM(F2:F48)</f>
        <v>646</v>
      </c>
      <c r="G49">
        <f>E49/F49</f>
        <v>0.4698142414860681</v>
      </c>
      <c r="H49">
        <f>SUM(H2:H48)</f>
        <v>8198.5</v>
      </c>
      <c r="I49">
        <f>SUM(I2:I48)</f>
        <v>15979</v>
      </c>
      <c r="J49">
        <f>H49/I49</f>
        <v>0.5130796670630202</v>
      </c>
      <c r="K49">
        <f>0.25*D49+0.21*G49+0.54*J49</f>
        <v>0.543993241695336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6" sqref="E26:J26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64</v>
      </c>
      <c r="B2">
        <v>0</v>
      </c>
      <c r="C2">
        <v>1</v>
      </c>
      <c r="D2">
        <f aca="true" t="shared" si="0" ref="D2:D26">B2/C2</f>
        <v>0</v>
      </c>
      <c r="E2">
        <f>Pin!B49</f>
        <v>4</v>
      </c>
      <c r="F2">
        <f>Pin!C49</f>
        <v>24</v>
      </c>
      <c r="G2">
        <f>Pin!D49</f>
        <v>0.16666666666666666</v>
      </c>
      <c r="H2">
        <f>Pin!E49</f>
        <v>257</v>
      </c>
      <c r="I2">
        <f>Pin!F49</f>
        <v>534</v>
      </c>
      <c r="J2">
        <f>Pin!G49</f>
        <v>0.4812734082397004</v>
      </c>
    </row>
    <row r="3" spans="1:10" ht="12.75">
      <c r="A3" t="s">
        <v>501</v>
      </c>
      <c r="B3">
        <v>0</v>
      </c>
      <c r="C3">
        <v>1</v>
      </c>
      <c r="D3">
        <f t="shared" si="0"/>
        <v>0</v>
      </c>
      <c r="E3">
        <f>BBN!B49</f>
        <v>14</v>
      </c>
      <c r="F3">
        <f>BBN!C49</f>
        <v>28</v>
      </c>
      <c r="G3">
        <f>BBN!D49</f>
        <v>0.5</v>
      </c>
      <c r="H3">
        <f>BBN!E49</f>
        <v>321.5</v>
      </c>
      <c r="I3">
        <f>BBN!F49</f>
        <v>657</v>
      </c>
      <c r="J3">
        <f>BBN!G49</f>
        <v>0.4893455098934551</v>
      </c>
    </row>
    <row r="4" spans="1:10" ht="12.75">
      <c r="A4" t="s">
        <v>143</v>
      </c>
      <c r="B4">
        <v>0</v>
      </c>
      <c r="C4">
        <v>1</v>
      </c>
      <c r="D4">
        <f t="shared" si="0"/>
        <v>0</v>
      </c>
      <c r="E4">
        <f>Mid!B49</f>
        <v>11.5</v>
      </c>
      <c r="F4">
        <f>Mid!C49</f>
        <v>19</v>
      </c>
      <c r="G4">
        <f>Mid!D49</f>
        <v>0.6052631578947368</v>
      </c>
      <c r="H4">
        <f>Mid!E49</f>
        <v>162.5</v>
      </c>
      <c r="I4">
        <f>Mid!F49</f>
        <v>430</v>
      </c>
      <c r="J4">
        <f>Mid!G49</f>
        <v>0.37790697674418605</v>
      </c>
    </row>
    <row r="5" spans="1:10" ht="12.75">
      <c r="A5" t="s">
        <v>144</v>
      </c>
      <c r="B5">
        <v>1</v>
      </c>
      <c r="C5">
        <v>1</v>
      </c>
      <c r="D5">
        <f t="shared" si="0"/>
        <v>1</v>
      </c>
      <c r="E5">
        <f>StM!B49</f>
        <v>4</v>
      </c>
      <c r="F5">
        <f>StM!C49</f>
        <v>22</v>
      </c>
      <c r="G5">
        <f>StM!D49</f>
        <v>0.18181818181818182</v>
      </c>
      <c r="H5">
        <f>StM!E49</f>
        <v>251.5</v>
      </c>
      <c r="I5">
        <f>StM!F49</f>
        <v>512</v>
      </c>
      <c r="J5">
        <f>StM!G49</f>
        <v>0.4912109375</v>
      </c>
    </row>
    <row r="6" spans="1:10" ht="12.75">
      <c r="A6" t="s">
        <v>620</v>
      </c>
      <c r="B6">
        <v>0</v>
      </c>
      <c r="C6">
        <v>1</v>
      </c>
      <c r="D6">
        <f t="shared" si="0"/>
        <v>0</v>
      </c>
      <c r="E6">
        <f>StS!B49</f>
        <v>11</v>
      </c>
      <c r="F6">
        <f>StS!C49</f>
        <v>25</v>
      </c>
      <c r="G6">
        <f>StS!D49</f>
        <v>0.44</v>
      </c>
      <c r="H6">
        <f>StS!E49</f>
        <v>353</v>
      </c>
      <c r="I6">
        <f>StS!F49</f>
        <v>660</v>
      </c>
      <c r="J6">
        <f>StS!G49</f>
        <v>0.5348484848484848</v>
      </c>
    </row>
    <row r="7" spans="1:10" ht="12.75">
      <c r="A7" t="s">
        <v>630</v>
      </c>
      <c r="B7">
        <v>1</v>
      </c>
      <c r="C7">
        <v>1</v>
      </c>
      <c r="D7">
        <f t="shared" si="0"/>
        <v>1</v>
      </c>
      <c r="E7">
        <f>KiO!B49</f>
        <v>1</v>
      </c>
      <c r="F7">
        <f>KiO!C49</f>
        <v>21</v>
      </c>
      <c r="G7">
        <f>KiO!D49</f>
        <v>0.047619047619047616</v>
      </c>
      <c r="H7">
        <f>KiO!E49</f>
        <v>236</v>
      </c>
      <c r="I7">
        <f>KiO!F49</f>
        <v>466</v>
      </c>
      <c r="J7">
        <f>KiO!G49</f>
        <v>0.5064377682403434</v>
      </c>
    </row>
    <row r="8" spans="1:10" ht="12.75">
      <c r="A8" t="s">
        <v>218</v>
      </c>
      <c r="B8">
        <v>1</v>
      </c>
      <c r="C8">
        <v>1</v>
      </c>
      <c r="D8">
        <f t="shared" si="0"/>
        <v>1</v>
      </c>
      <c r="E8">
        <f>Por!B49</f>
        <v>3</v>
      </c>
      <c r="F8">
        <f>Por!C49</f>
        <v>15</v>
      </c>
      <c r="G8">
        <f>Por!D49</f>
        <v>0.2</v>
      </c>
      <c r="H8">
        <f>Por!E49</f>
        <v>125.5</v>
      </c>
      <c r="I8">
        <f>Por!F49</f>
        <v>327</v>
      </c>
      <c r="J8">
        <f>Por!G49</f>
        <v>0.3837920489296636</v>
      </c>
    </row>
    <row r="9" spans="1:10" ht="12.75">
      <c r="A9" t="s">
        <v>138</v>
      </c>
      <c r="B9">
        <v>0</v>
      </c>
      <c r="C9">
        <v>1</v>
      </c>
      <c r="D9">
        <f t="shared" si="0"/>
        <v>0</v>
      </c>
      <c r="E9">
        <f>KeH!B49</f>
        <v>5</v>
      </c>
      <c r="F9">
        <f>KeH!C49</f>
        <v>19</v>
      </c>
      <c r="G9">
        <f>KeH!D49</f>
        <v>0.2631578947368421</v>
      </c>
      <c r="H9">
        <f>KeH!E49</f>
        <v>214.5</v>
      </c>
      <c r="I9">
        <f>KeH!F49</f>
        <v>441</v>
      </c>
      <c r="J9">
        <f>KeH!G49</f>
        <v>0.48639455782312924</v>
      </c>
    </row>
    <row r="10" spans="1:10" ht="12.75">
      <c r="A10" t="s">
        <v>346</v>
      </c>
      <c r="B10">
        <v>0</v>
      </c>
      <c r="C10">
        <v>1</v>
      </c>
      <c r="D10">
        <f t="shared" si="0"/>
        <v>0</v>
      </c>
      <c r="E10">
        <f>Hoo!B49</f>
        <v>7</v>
      </c>
      <c r="F10">
        <f>Hoo!C49</f>
        <v>15</v>
      </c>
      <c r="G10">
        <f>Hoo!D49</f>
        <v>0.4666666666666667</v>
      </c>
      <c r="H10">
        <f>Hoo!E49</f>
        <v>130</v>
      </c>
      <c r="I10">
        <f>Hoo!F49</f>
        <v>351</v>
      </c>
      <c r="J10">
        <f>Hoo!G49</f>
        <v>0.37037037037037035</v>
      </c>
    </row>
    <row r="11" spans="1:10" ht="12.75">
      <c r="A11" t="s">
        <v>282</v>
      </c>
      <c r="B11">
        <v>0</v>
      </c>
      <c r="C11">
        <v>1</v>
      </c>
      <c r="D11">
        <f t="shared" si="0"/>
        <v>0</v>
      </c>
      <c r="E11">
        <f>NYA!B49</f>
        <v>5.5</v>
      </c>
      <c r="F11">
        <f>NYA!C49</f>
        <v>26</v>
      </c>
      <c r="G11">
        <f>NYA!D49</f>
        <v>0.21153846153846154</v>
      </c>
      <c r="H11">
        <f>NYA!E49</f>
        <v>295</v>
      </c>
      <c r="I11">
        <f>NYA!F49</f>
        <v>574</v>
      </c>
      <c r="J11">
        <f>NYA!G49</f>
        <v>0.5139372822299652</v>
      </c>
    </row>
    <row r="12" spans="1:10" ht="12.75">
      <c r="A12" t="s">
        <v>283</v>
      </c>
      <c r="B12">
        <v>0.5</v>
      </c>
      <c r="C12">
        <v>1</v>
      </c>
      <c r="D12">
        <f t="shared" si="0"/>
        <v>0.5</v>
      </c>
      <c r="E12">
        <f>Riv!B49</f>
        <v>11</v>
      </c>
      <c r="F12">
        <f>Riv!C49</f>
        <v>26</v>
      </c>
      <c r="G12">
        <f>Riv!D49</f>
        <v>0.4230769230769231</v>
      </c>
      <c r="H12">
        <f>Riv!E49</f>
        <v>284.5</v>
      </c>
      <c r="I12">
        <f>Riv!F49</f>
        <v>615</v>
      </c>
      <c r="J12">
        <f>Riv!G49</f>
        <v>0.46260162601626015</v>
      </c>
    </row>
    <row r="13" spans="1:10" ht="12.75">
      <c r="A13" t="s">
        <v>558</v>
      </c>
      <c r="B13">
        <v>0</v>
      </c>
      <c r="C13">
        <v>1</v>
      </c>
      <c r="D13">
        <f t="shared" si="0"/>
        <v>0</v>
      </c>
      <c r="E13">
        <f>Gro!B49</f>
        <v>15.5</v>
      </c>
      <c r="F13">
        <f>Gro!C49</f>
        <v>23</v>
      </c>
      <c r="G13">
        <f>Gro!D49</f>
        <v>0.6739130434782609</v>
      </c>
      <c r="H13">
        <f>Gro!E49</f>
        <v>232.5</v>
      </c>
      <c r="I13">
        <f>Gro!F49</f>
        <v>537</v>
      </c>
      <c r="J13">
        <f>Gro!G49</f>
        <v>0.4329608938547486</v>
      </c>
    </row>
    <row r="14" spans="1:10" ht="12.75">
      <c r="A14" t="s">
        <v>207</v>
      </c>
      <c r="B14">
        <v>0</v>
      </c>
      <c r="C14">
        <v>1</v>
      </c>
      <c r="D14">
        <f t="shared" si="0"/>
        <v>0</v>
      </c>
      <c r="E14">
        <f>StG!B49</f>
        <v>13</v>
      </c>
      <c r="F14">
        <f>StG!C49</f>
        <v>20</v>
      </c>
      <c r="G14">
        <f>StG!D49</f>
        <v>0.65</v>
      </c>
      <c r="H14">
        <f>StG!E49</f>
        <v>228</v>
      </c>
      <c r="I14">
        <f>StG!F49</f>
        <v>475</v>
      </c>
      <c r="J14">
        <f>StG!G49</f>
        <v>0.48</v>
      </c>
    </row>
    <row r="15" spans="1:10" ht="12.75">
      <c r="A15" t="s">
        <v>251</v>
      </c>
      <c r="B15">
        <v>1</v>
      </c>
      <c r="C15">
        <v>1</v>
      </c>
      <c r="D15">
        <f t="shared" si="0"/>
        <v>1</v>
      </c>
      <c r="E15">
        <f>Rox!B49</f>
        <v>3.5</v>
      </c>
      <c r="F15">
        <f>Rox!C49</f>
        <v>20</v>
      </c>
      <c r="G15">
        <f>Rox!D49</f>
        <v>0.175</v>
      </c>
      <c r="H15">
        <f>Rox!E49</f>
        <v>203.5</v>
      </c>
      <c r="I15">
        <f>Rox!F49</f>
        <v>460</v>
      </c>
      <c r="J15">
        <f>Rox!G49</f>
        <v>0.4423913043478261</v>
      </c>
    </row>
    <row r="16" spans="1:10" ht="12.75">
      <c r="A16" t="s">
        <v>332</v>
      </c>
      <c r="B16">
        <v>1</v>
      </c>
      <c r="C16">
        <v>1</v>
      </c>
      <c r="D16">
        <f t="shared" si="0"/>
        <v>1</v>
      </c>
      <c r="E16">
        <f>Wor!B49</f>
        <v>6</v>
      </c>
      <c r="F16">
        <f>Wor!C49</f>
        <v>21</v>
      </c>
      <c r="G16">
        <f>Wor!D49</f>
        <v>0.2857142857142857</v>
      </c>
      <c r="H16">
        <f>Wor!E49</f>
        <v>176</v>
      </c>
      <c r="I16">
        <f>Wor!F49</f>
        <v>474</v>
      </c>
      <c r="J16">
        <f>Wor!G49</f>
        <v>0.37130801687763715</v>
      </c>
    </row>
    <row r="17" spans="1:10" ht="12.75">
      <c r="A17" t="s">
        <v>299</v>
      </c>
      <c r="B17">
        <v>0</v>
      </c>
      <c r="C17">
        <v>1</v>
      </c>
      <c r="D17">
        <f t="shared" si="0"/>
        <v>0</v>
      </c>
      <c r="E17">
        <f>Dex!B49</f>
        <v>20.5</v>
      </c>
      <c r="F17">
        <f>Dex!C49</f>
        <v>22</v>
      </c>
      <c r="G17">
        <f>Dex!D49</f>
        <v>0.9318181818181818</v>
      </c>
      <c r="H17">
        <f>Dex!E49</f>
        <v>193.5</v>
      </c>
      <c r="I17">
        <f>Dex!F49</f>
        <v>506</v>
      </c>
      <c r="J17">
        <f>Dex!G49</f>
        <v>0.3824110671936759</v>
      </c>
    </row>
    <row r="18" spans="1:10" ht="12.75">
      <c r="A18" t="s">
        <v>572</v>
      </c>
      <c r="B18">
        <v>0.5</v>
      </c>
      <c r="C18">
        <v>1</v>
      </c>
      <c r="D18">
        <f t="shared" si="0"/>
        <v>0.5</v>
      </c>
      <c r="E18">
        <f>Berw!B49</f>
        <v>12.5</v>
      </c>
      <c r="F18">
        <f>Berw!C49</f>
        <v>21</v>
      </c>
      <c r="G18">
        <f>Berw!D49</f>
        <v>0.5952380952380952</v>
      </c>
      <c r="H18">
        <f>Berw!E49</f>
        <v>222.5</v>
      </c>
      <c r="I18">
        <f>Berw!F49</f>
        <v>504</v>
      </c>
      <c r="J18">
        <f>Berw!G49</f>
        <v>0.44146825396825395</v>
      </c>
    </row>
    <row r="19" spans="1:10" ht="12.75">
      <c r="A19" t="s">
        <v>576</v>
      </c>
      <c r="B19">
        <v>0</v>
      </c>
      <c r="C19">
        <v>1</v>
      </c>
      <c r="D19">
        <f t="shared" si="0"/>
        <v>0</v>
      </c>
      <c r="E19">
        <f>Mid!B49</f>
        <v>11.5</v>
      </c>
      <c r="F19">
        <f>Mid!C49</f>
        <v>19</v>
      </c>
      <c r="G19">
        <f>Mid!D49</f>
        <v>0.6052631578947368</v>
      </c>
      <c r="H19">
        <f>Mid!E49</f>
        <v>162.5</v>
      </c>
      <c r="I19">
        <f>Mid!F49</f>
        <v>430</v>
      </c>
      <c r="J19">
        <f>Mid!G49</f>
        <v>0.37790697674418605</v>
      </c>
    </row>
    <row r="20" spans="1:10" ht="12.75">
      <c r="A20" t="s">
        <v>494</v>
      </c>
      <c r="B20">
        <v>0</v>
      </c>
      <c r="C20">
        <v>1</v>
      </c>
      <c r="D20">
        <f t="shared" si="0"/>
        <v>0</v>
      </c>
      <c r="E20">
        <f>StM!B49</f>
        <v>4</v>
      </c>
      <c r="F20">
        <f>StM!C49</f>
        <v>22</v>
      </c>
      <c r="G20">
        <f>StM!D49</f>
        <v>0.18181818181818182</v>
      </c>
      <c r="H20">
        <f>StM!E49</f>
        <v>251.5</v>
      </c>
      <c r="I20">
        <f>StM!F49</f>
        <v>512</v>
      </c>
      <c r="J20">
        <f>StM!G49</f>
        <v>0.4912109375</v>
      </c>
    </row>
    <row r="21" spans="1:10" ht="12.75">
      <c r="A21" t="s">
        <v>511</v>
      </c>
      <c r="B21">
        <v>0</v>
      </c>
      <c r="C21">
        <v>1</v>
      </c>
      <c r="D21">
        <f t="shared" si="0"/>
        <v>0</v>
      </c>
      <c r="E21">
        <f>StG!B49</f>
        <v>13</v>
      </c>
      <c r="F21">
        <f>StG!C49</f>
        <v>20</v>
      </c>
      <c r="G21">
        <f>StG!D49</f>
        <v>0.65</v>
      </c>
      <c r="H21">
        <f>StG!E49</f>
        <v>228</v>
      </c>
      <c r="I21">
        <f>StG!F49</f>
        <v>475</v>
      </c>
      <c r="J21">
        <f>StG!G49</f>
        <v>0.48</v>
      </c>
    </row>
    <row r="22" spans="1:10" ht="12.75">
      <c r="A22" t="s">
        <v>319</v>
      </c>
      <c r="B22">
        <v>0</v>
      </c>
      <c r="C22">
        <v>1</v>
      </c>
      <c r="D22">
        <f t="shared" si="0"/>
        <v>0</v>
      </c>
      <c r="E22">
        <f>Gro!B49</f>
        <v>15.5</v>
      </c>
      <c r="F22">
        <f>Gro!C49</f>
        <v>23</v>
      </c>
      <c r="G22">
        <f>Gro!D49</f>
        <v>0.6739130434782609</v>
      </c>
      <c r="H22">
        <f>Gro!E49</f>
        <v>232.5</v>
      </c>
      <c r="I22">
        <f>Gro!F49</f>
        <v>537</v>
      </c>
      <c r="J22">
        <f>Gro!G49</f>
        <v>0.4329608938547486</v>
      </c>
    </row>
    <row r="23" spans="1:10" ht="12.75">
      <c r="A23" t="s">
        <v>93</v>
      </c>
      <c r="B23">
        <v>0.5</v>
      </c>
      <c r="C23">
        <v>1</v>
      </c>
      <c r="D23">
        <f t="shared" si="0"/>
        <v>0.5</v>
      </c>
      <c r="E23">
        <f>Rox!B49</f>
        <v>3.5</v>
      </c>
      <c r="F23">
        <f>Rox!C49</f>
        <v>20</v>
      </c>
      <c r="G23">
        <f>Rox!D49</f>
        <v>0.175</v>
      </c>
      <c r="H23">
        <f>Rox!E49</f>
        <v>203.5</v>
      </c>
      <c r="I23">
        <f>Rox!F49</f>
        <v>460</v>
      </c>
      <c r="J23">
        <f>Rox!G49</f>
        <v>0.4423913043478261</v>
      </c>
    </row>
    <row r="24" spans="1:10" ht="12.75">
      <c r="A24" t="s">
        <v>49</v>
      </c>
      <c r="B24">
        <v>0</v>
      </c>
      <c r="C24">
        <v>1</v>
      </c>
      <c r="D24">
        <f t="shared" si="0"/>
        <v>0</v>
      </c>
      <c r="E24">
        <f>And!B49</f>
        <v>15</v>
      </c>
      <c r="F24">
        <f>And!C49</f>
        <v>27</v>
      </c>
      <c r="G24">
        <f>And!D49</f>
        <v>0.5555555555555556</v>
      </c>
      <c r="H24">
        <f>And!E49</f>
        <v>383.5</v>
      </c>
      <c r="I24">
        <f>And!F49</f>
        <v>694</v>
      </c>
      <c r="J24">
        <f>And!G49</f>
        <v>0.5525936599423631</v>
      </c>
    </row>
    <row r="25" spans="1:10" ht="12.75">
      <c r="A25" t="s">
        <v>169</v>
      </c>
      <c r="B25">
        <v>0</v>
      </c>
      <c r="C25">
        <v>1</v>
      </c>
      <c r="D25">
        <f t="shared" si="0"/>
        <v>0</v>
      </c>
      <c r="E25">
        <f>Riv!B49</f>
        <v>11</v>
      </c>
      <c r="F25">
        <f>Riv!C49</f>
        <v>26</v>
      </c>
      <c r="G25">
        <f>Riv!D49</f>
        <v>0.4230769230769231</v>
      </c>
      <c r="H25">
        <f>Riv!E49</f>
        <v>284.5</v>
      </c>
      <c r="I25">
        <f>Riv!F49</f>
        <v>615</v>
      </c>
      <c r="J25">
        <f>Riv!G49</f>
        <v>0.46260162601626015</v>
      </c>
    </row>
    <row r="26" spans="1:10" ht="12.75">
      <c r="A26" t="s">
        <v>523</v>
      </c>
      <c r="B26">
        <v>1</v>
      </c>
      <c r="C26">
        <v>1</v>
      </c>
      <c r="D26">
        <f t="shared" si="0"/>
        <v>1</v>
      </c>
      <c r="E26">
        <f>BBN!B49</f>
        <v>14</v>
      </c>
      <c r="F26">
        <f>BBN!C49</f>
        <v>28</v>
      </c>
      <c r="G26">
        <f>BBN!D49</f>
        <v>0.5</v>
      </c>
      <c r="H26">
        <f>BBN!E49</f>
        <v>321.5</v>
      </c>
      <c r="I26">
        <f>BBN!F49</f>
        <v>657</v>
      </c>
      <c r="J26">
        <f>BBN!G49</f>
        <v>0.4893455098934551</v>
      </c>
    </row>
    <row r="27" ht="12.75">
      <c r="J27" t="e">
        <f>H27/I27</f>
        <v>#DIV/0!</v>
      </c>
    </row>
    <row r="49" spans="2:11" ht="12.75">
      <c r="B49">
        <f>SUM(B2:B48)</f>
        <v>7.5</v>
      </c>
      <c r="C49">
        <f>SUM(C2:C48)</f>
        <v>25</v>
      </c>
      <c r="D49">
        <f>B49/C49</f>
        <v>0.3</v>
      </c>
      <c r="E49">
        <f>SUM(E2:E48)</f>
        <v>235.5</v>
      </c>
      <c r="F49">
        <f>SUM(F2:F48)</f>
        <v>552</v>
      </c>
      <c r="G49">
        <f>E49/F49</f>
        <v>0.4266304347826087</v>
      </c>
      <c r="H49">
        <f>SUM(H2:H48)</f>
        <v>5954.5</v>
      </c>
      <c r="I49">
        <f>SUM(I2:I48)</f>
        <v>12903</v>
      </c>
      <c r="J49">
        <f>H49/I49</f>
        <v>0.4614818259319538</v>
      </c>
      <c r="K49">
        <f>0.25*D49+0.21*G49+0.54*J49</f>
        <v>0.4137925773076029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B23" sqref="B23:J23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544</v>
      </c>
      <c r="B2">
        <v>0</v>
      </c>
      <c r="C2">
        <v>1</v>
      </c>
      <c r="D2">
        <f aca="true" t="shared" si="0" ref="D2:D26">B2/C2</f>
        <v>0</v>
      </c>
      <c r="E2">
        <f>Sou!B49</f>
        <v>13.5</v>
      </c>
      <c r="F2">
        <f>Sou!C49</f>
        <v>27</v>
      </c>
      <c r="G2">
        <f>Sou!D49</f>
        <v>0.5</v>
      </c>
      <c r="H2">
        <f>Sou!E49</f>
        <v>397.5</v>
      </c>
      <c r="I2">
        <f>Sou!F49</f>
        <v>703</v>
      </c>
      <c r="J2">
        <f>Sou!G49</f>
        <v>0.5654338549075392</v>
      </c>
    </row>
    <row r="3" spans="1:10" ht="12.75">
      <c r="A3" t="s">
        <v>423</v>
      </c>
      <c r="B3">
        <v>0</v>
      </c>
      <c r="C3">
        <v>1</v>
      </c>
      <c r="D3">
        <f t="shared" si="0"/>
        <v>0</v>
      </c>
      <c r="E3">
        <f>Ken!B49</f>
        <v>21</v>
      </c>
      <c r="F3">
        <f>Ken!C49</f>
        <v>25</v>
      </c>
      <c r="G3">
        <f>Ken!D49</f>
        <v>0.84</v>
      </c>
      <c r="H3">
        <f>Ken!E49</f>
        <v>310</v>
      </c>
      <c r="I3">
        <f>Ken!F49</f>
        <v>626</v>
      </c>
      <c r="J3">
        <f>Ken!G49</f>
        <v>0.4952076677316294</v>
      </c>
    </row>
    <row r="4" ht="12.75">
      <c r="A4" t="s">
        <v>261</v>
      </c>
    </row>
    <row r="5" spans="1:10" ht="12.75">
      <c r="A5" t="s">
        <v>238</v>
      </c>
      <c r="B5">
        <v>1</v>
      </c>
      <c r="C5">
        <v>1</v>
      </c>
      <c r="D5">
        <f t="shared" si="0"/>
        <v>1</v>
      </c>
      <c r="E5">
        <f>Tri!B49</f>
        <v>8</v>
      </c>
      <c r="F5">
        <f>Tri!C49</f>
        <v>24</v>
      </c>
      <c r="G5">
        <f>Tri!D49</f>
        <v>0.3333333333333333</v>
      </c>
      <c r="H5">
        <f>Tri!E49</f>
        <v>306</v>
      </c>
      <c r="I5">
        <f>Tri!F49</f>
        <v>600</v>
      </c>
      <c r="J5">
        <f>Tri!G49</f>
        <v>0.51</v>
      </c>
    </row>
    <row r="6" spans="1:10" ht="12.75">
      <c r="A6" t="s">
        <v>638</v>
      </c>
      <c r="B6">
        <v>0</v>
      </c>
      <c r="C6">
        <v>1</v>
      </c>
      <c r="D6">
        <f t="shared" si="0"/>
        <v>0</v>
      </c>
      <c r="E6">
        <f>Bre!B49</f>
        <v>17.5</v>
      </c>
      <c r="F6">
        <f>Bre!C49</f>
        <v>26</v>
      </c>
      <c r="G6">
        <f>Bre!D49</f>
        <v>0.6730769230769231</v>
      </c>
      <c r="H6">
        <f>Bre!E49</f>
        <v>303.5</v>
      </c>
      <c r="I6">
        <f>Bre!F49</f>
        <v>646</v>
      </c>
      <c r="J6">
        <f>Bre!G49</f>
        <v>0.4698142414860681</v>
      </c>
    </row>
    <row r="7" spans="1:10" ht="12.75">
      <c r="A7" t="s">
        <v>639</v>
      </c>
      <c r="B7">
        <v>1</v>
      </c>
      <c r="C7">
        <v>1</v>
      </c>
      <c r="D7">
        <f t="shared" si="0"/>
        <v>1</v>
      </c>
      <c r="E7">
        <f>StG!B49</f>
        <v>13</v>
      </c>
      <c r="F7">
        <f>StG!C49</f>
        <v>20</v>
      </c>
      <c r="G7">
        <f>StG!D49</f>
        <v>0.65</v>
      </c>
      <c r="H7">
        <f>StG!E49</f>
        <v>228</v>
      </c>
      <c r="I7">
        <f>StG!F49</f>
        <v>475</v>
      </c>
      <c r="J7">
        <f>StG!G49</f>
        <v>0.48</v>
      </c>
    </row>
    <row r="8" spans="1:10" ht="12.75">
      <c r="A8" t="s">
        <v>501</v>
      </c>
      <c r="B8">
        <v>0</v>
      </c>
      <c r="C8">
        <v>1</v>
      </c>
      <c r="D8">
        <f t="shared" si="0"/>
        <v>0</v>
      </c>
      <c r="E8">
        <f>BBN!B49</f>
        <v>14</v>
      </c>
      <c r="F8">
        <f>BBN!C49</f>
        <v>28</v>
      </c>
      <c r="G8">
        <f>BBN!D49</f>
        <v>0.5</v>
      </c>
      <c r="H8">
        <f>BBN!E49</f>
        <v>321.5</v>
      </c>
      <c r="I8">
        <f>BBN!F49</f>
        <v>657</v>
      </c>
      <c r="J8">
        <f>BBN!G49</f>
        <v>0.4893455098934551</v>
      </c>
    </row>
    <row r="9" spans="1:10" ht="12.75">
      <c r="A9" t="s">
        <v>563</v>
      </c>
      <c r="B9">
        <v>0</v>
      </c>
      <c r="C9">
        <v>1</v>
      </c>
      <c r="D9">
        <f t="shared" si="0"/>
        <v>0</v>
      </c>
      <c r="E9">
        <f>Loo!B49</f>
        <v>3</v>
      </c>
      <c r="F9">
        <f>Loo!C49</f>
        <v>25</v>
      </c>
      <c r="G9">
        <f>Loo!D49</f>
        <v>0.12</v>
      </c>
      <c r="H9">
        <f>Loo!E49</f>
        <v>361.5</v>
      </c>
      <c r="I9">
        <f>Loo!F49</f>
        <v>625</v>
      </c>
      <c r="J9">
        <f>Loo!G49</f>
        <v>0.5784</v>
      </c>
    </row>
    <row r="10" spans="1:10" ht="12.75">
      <c r="A10" t="s">
        <v>332</v>
      </c>
      <c r="B10">
        <v>1</v>
      </c>
      <c r="C10">
        <v>1</v>
      </c>
      <c r="D10">
        <f t="shared" si="0"/>
        <v>1</v>
      </c>
      <c r="E10">
        <f>Wor!B49</f>
        <v>6</v>
      </c>
      <c r="F10">
        <f>Wor!C49</f>
        <v>21</v>
      </c>
      <c r="G10">
        <f>Wor!D49</f>
        <v>0.2857142857142857</v>
      </c>
      <c r="H10">
        <f>Wor!E49</f>
        <v>176</v>
      </c>
      <c r="I10">
        <f>Wor!F49</f>
        <v>474</v>
      </c>
      <c r="J10">
        <f>Wor!G49</f>
        <v>0.37130801687763715</v>
      </c>
    </row>
    <row r="11" ht="12.75">
      <c r="A11" t="s">
        <v>333</v>
      </c>
    </row>
    <row r="12" spans="1:10" ht="12.75">
      <c r="A12" t="s">
        <v>26</v>
      </c>
      <c r="B12">
        <v>0.5</v>
      </c>
      <c r="C12">
        <v>1</v>
      </c>
      <c r="D12">
        <f t="shared" si="0"/>
        <v>0.5</v>
      </c>
      <c r="E12">
        <f>MilB!B49</f>
        <v>3.5</v>
      </c>
      <c r="F12">
        <f>MilB!C49</f>
        <v>26</v>
      </c>
      <c r="G12">
        <f>MilB!D49</f>
        <v>0.1346153846153846</v>
      </c>
      <c r="H12">
        <f>MilB!E49</f>
        <v>357</v>
      </c>
      <c r="I12">
        <f>MilB!F49</f>
        <v>663</v>
      </c>
      <c r="J12">
        <f>MilB!G49</f>
        <v>0.5384615384615384</v>
      </c>
    </row>
    <row r="13" spans="1:10" ht="12.75">
      <c r="A13" t="s">
        <v>277</v>
      </c>
      <c r="B13">
        <v>1</v>
      </c>
      <c r="C13">
        <v>1</v>
      </c>
      <c r="D13">
        <f t="shared" si="0"/>
        <v>1</v>
      </c>
      <c r="E13">
        <f>KiO!B49</f>
        <v>1</v>
      </c>
      <c r="F13">
        <f>KiO!C49</f>
        <v>21</v>
      </c>
      <c r="G13">
        <f>KiO!D49</f>
        <v>0.047619047619047616</v>
      </c>
      <c r="H13">
        <f>KiO!E49</f>
        <v>236</v>
      </c>
      <c r="I13">
        <f>KiO!F49</f>
        <v>466</v>
      </c>
      <c r="J13">
        <f>KiO!G49</f>
        <v>0.5064377682403434</v>
      </c>
    </row>
    <row r="14" spans="1:10" ht="12.75">
      <c r="A14" t="s">
        <v>178</v>
      </c>
      <c r="B14">
        <v>1</v>
      </c>
      <c r="C14">
        <v>1</v>
      </c>
      <c r="D14">
        <f t="shared" si="0"/>
        <v>1</v>
      </c>
      <c r="E14">
        <f>Ver!B49</f>
        <v>11.5</v>
      </c>
      <c r="F14">
        <f>Ver!C49</f>
        <v>23</v>
      </c>
      <c r="G14">
        <f>Ver!D49</f>
        <v>0.5</v>
      </c>
      <c r="H14">
        <f>Ver!E49</f>
        <v>225.5</v>
      </c>
      <c r="I14">
        <f>Ver!F49</f>
        <v>537</v>
      </c>
      <c r="J14">
        <f>Ver!G49</f>
        <v>0.419925512104283</v>
      </c>
    </row>
    <row r="15" spans="1:10" ht="12.75">
      <c r="A15" t="s">
        <v>353</v>
      </c>
      <c r="B15">
        <v>1</v>
      </c>
      <c r="C15">
        <v>1</v>
      </c>
      <c r="D15">
        <f t="shared" si="0"/>
        <v>1</v>
      </c>
      <c r="E15">
        <f>KeH!B49</f>
        <v>5</v>
      </c>
      <c r="F15">
        <f>KeH!C49</f>
        <v>19</v>
      </c>
      <c r="G15">
        <f>KeH!D49</f>
        <v>0.2631578947368421</v>
      </c>
      <c r="H15">
        <f>KeH!E49</f>
        <v>214.5</v>
      </c>
      <c r="I15">
        <f>KeH!F49</f>
        <v>441</v>
      </c>
      <c r="J15">
        <f>KeH!G49</f>
        <v>0.48639455782312924</v>
      </c>
    </row>
    <row r="16" spans="1:10" ht="12.75">
      <c r="A16" t="s">
        <v>133</v>
      </c>
      <c r="B16">
        <v>1</v>
      </c>
      <c r="C16">
        <v>1</v>
      </c>
      <c r="D16">
        <f t="shared" si="0"/>
        <v>1</v>
      </c>
      <c r="E16">
        <f>Hoo!B49</f>
        <v>7</v>
      </c>
      <c r="F16">
        <f>Hoo!C49</f>
        <v>15</v>
      </c>
      <c r="G16">
        <f>Hoo!D49</f>
        <v>0.4666666666666667</v>
      </c>
      <c r="H16">
        <f>Hoo!E49</f>
        <v>130</v>
      </c>
      <c r="I16">
        <f>Hoo!F49</f>
        <v>351</v>
      </c>
      <c r="J16">
        <f>Hoo!G49</f>
        <v>0.37037037037037035</v>
      </c>
    </row>
    <row r="17" spans="1:10" ht="12.75">
      <c r="A17" t="s">
        <v>413</v>
      </c>
      <c r="B17">
        <v>0</v>
      </c>
      <c r="C17">
        <v>1</v>
      </c>
      <c r="D17">
        <f t="shared" si="0"/>
        <v>0</v>
      </c>
      <c r="E17">
        <f>Sal!B49</f>
        <v>17.5</v>
      </c>
      <c r="F17">
        <f>Sal!C49</f>
        <v>25</v>
      </c>
      <c r="G17">
        <f>Sal!D49</f>
        <v>0.7</v>
      </c>
      <c r="H17">
        <f>Sal!E49</f>
        <v>330.5</v>
      </c>
      <c r="I17">
        <f>Sal!F49</f>
        <v>631</v>
      </c>
      <c r="J17">
        <f>Sal!G49</f>
        <v>0.5237717908082409</v>
      </c>
    </row>
    <row r="18" spans="1:10" ht="12.75">
      <c r="A18" t="s">
        <v>531</v>
      </c>
      <c r="B18">
        <v>0.5</v>
      </c>
      <c r="C18">
        <v>1</v>
      </c>
      <c r="D18">
        <f t="shared" si="0"/>
        <v>0.5</v>
      </c>
      <c r="E18">
        <f>Alb!B49</f>
        <v>4.5</v>
      </c>
      <c r="F18">
        <f>Alb!C49</f>
        <v>24</v>
      </c>
      <c r="G18">
        <f>Alb!D49</f>
        <v>0.1875</v>
      </c>
      <c r="H18">
        <f>Alb!E49</f>
        <v>291.5</v>
      </c>
      <c r="I18">
        <f>Alb!F49</f>
        <v>605</v>
      </c>
      <c r="J18">
        <f>Alb!G49</f>
        <v>0.4818181818181818</v>
      </c>
    </row>
    <row r="19" spans="1:10" ht="12.75">
      <c r="A19" t="s">
        <v>282</v>
      </c>
      <c r="B19">
        <v>1</v>
      </c>
      <c r="C19">
        <v>1</v>
      </c>
      <c r="D19">
        <f t="shared" si="0"/>
        <v>1</v>
      </c>
      <c r="E19">
        <f>NYA!B49</f>
        <v>5.5</v>
      </c>
      <c r="F19">
        <f>NYA!C49</f>
        <v>26</v>
      </c>
      <c r="G19">
        <f>NYA!D49</f>
        <v>0.21153846153846154</v>
      </c>
      <c r="H19">
        <f>NYA!E49</f>
        <v>295</v>
      </c>
      <c r="I19">
        <f>NYA!F49</f>
        <v>574</v>
      </c>
      <c r="J19">
        <f>NYA!G49</f>
        <v>0.5139372822299652</v>
      </c>
    </row>
    <row r="20" spans="1:10" ht="12.75">
      <c r="A20" t="s">
        <v>95</v>
      </c>
      <c r="B20">
        <v>1</v>
      </c>
      <c r="C20">
        <v>1</v>
      </c>
      <c r="D20">
        <f t="shared" si="0"/>
        <v>1</v>
      </c>
      <c r="E20">
        <f>KeH!B49</f>
        <v>5</v>
      </c>
      <c r="F20">
        <f>KeH!C49</f>
        <v>19</v>
      </c>
      <c r="G20">
        <f>KeH!D49</f>
        <v>0.2631578947368421</v>
      </c>
      <c r="H20">
        <f>KeH!E49</f>
        <v>214.5</v>
      </c>
      <c r="I20">
        <f>KeH!F49</f>
        <v>441</v>
      </c>
      <c r="J20">
        <f>KeH!G49</f>
        <v>0.48639455782312924</v>
      </c>
    </row>
    <row r="21" spans="1:10" ht="12.75">
      <c r="A21" t="s">
        <v>297</v>
      </c>
      <c r="B21">
        <v>1</v>
      </c>
      <c r="C21">
        <v>1</v>
      </c>
      <c r="D21">
        <f t="shared" si="0"/>
        <v>1</v>
      </c>
      <c r="E21">
        <f>Hoo!B49</f>
        <v>7</v>
      </c>
      <c r="F21">
        <f>Hoo!C49</f>
        <v>15</v>
      </c>
      <c r="G21">
        <f>Hoo!D49</f>
        <v>0.4666666666666667</v>
      </c>
      <c r="H21">
        <f>Hoo!E49</f>
        <v>130</v>
      </c>
      <c r="I21">
        <f>Hoo!F49</f>
        <v>351</v>
      </c>
      <c r="J21">
        <f>Hoo!G49</f>
        <v>0.37037037037037035</v>
      </c>
    </row>
    <row r="22" spans="1:10" ht="12.75">
      <c r="A22" t="s">
        <v>564</v>
      </c>
      <c r="B22">
        <v>1</v>
      </c>
      <c r="C22">
        <v>1</v>
      </c>
      <c r="D22">
        <f t="shared" si="0"/>
        <v>1</v>
      </c>
      <c r="E22">
        <f>KiO!B49</f>
        <v>1</v>
      </c>
      <c r="F22">
        <f>KiO!C49</f>
        <v>21</v>
      </c>
      <c r="G22">
        <f>KiO!D49</f>
        <v>0.047619047619047616</v>
      </c>
      <c r="H22">
        <f>KiO!E49</f>
        <v>236</v>
      </c>
      <c r="I22">
        <f>KiO!F49</f>
        <v>466</v>
      </c>
      <c r="J22">
        <f>KiO!G49</f>
        <v>0.5064377682403434</v>
      </c>
    </row>
    <row r="23" ht="12.75">
      <c r="A23" t="s">
        <v>369</v>
      </c>
    </row>
    <row r="24" spans="4:10" ht="12.75">
      <c r="D24" t="e">
        <f t="shared" si="0"/>
        <v>#DIV/0!</v>
      </c>
      <c r="G24" t="e">
        <f>E24/F24</f>
        <v>#DIV/0!</v>
      </c>
      <c r="J24" t="e">
        <f>H24/I24</f>
        <v>#DIV/0!</v>
      </c>
    </row>
    <row r="25" spans="4:10" ht="12.75">
      <c r="D25" t="e">
        <f t="shared" si="0"/>
        <v>#DIV/0!</v>
      </c>
      <c r="G25" t="e">
        <f>E25/F25</f>
        <v>#DIV/0!</v>
      </c>
      <c r="J25" t="e">
        <f>H25/I25</f>
        <v>#DIV/0!</v>
      </c>
    </row>
    <row r="26" spans="4:10" ht="12.75">
      <c r="D26" t="e">
        <f t="shared" si="0"/>
        <v>#DIV/0!</v>
      </c>
      <c r="G26" t="e">
        <f>E26/F26</f>
        <v>#DIV/0!</v>
      </c>
      <c r="J26" t="e">
        <f>H26/I26</f>
        <v>#DIV/0!</v>
      </c>
    </row>
    <row r="49" spans="2:11" ht="12.75">
      <c r="B49">
        <f>SUM(B2:B48)</f>
        <v>12</v>
      </c>
      <c r="C49">
        <f>SUM(C2:C48)</f>
        <v>19</v>
      </c>
      <c r="D49">
        <f>B49/C49</f>
        <v>0.631578947368421</v>
      </c>
      <c r="E49">
        <f>SUM(E2:E48)</f>
        <v>164.5</v>
      </c>
      <c r="F49">
        <f>SUM(F2:F48)</f>
        <v>430</v>
      </c>
      <c r="G49">
        <f>E49/F49</f>
        <v>0.3825581395348837</v>
      </c>
      <c r="H49">
        <f>SUM(H2:H48)</f>
        <v>5064.5</v>
      </c>
      <c r="I49">
        <f>SUM(I2:I48)</f>
        <v>10332</v>
      </c>
      <c r="J49">
        <f>H49/I49</f>
        <v>0.49017615176151763</v>
      </c>
      <c r="K49">
        <f>0.25*D49+0.21*G49+0.54*J49</f>
        <v>0.5029270680956504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6">
      <selection activeCell="E28" sqref="E28:J28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447</v>
      </c>
      <c r="B2">
        <v>1</v>
      </c>
      <c r="C2">
        <v>1</v>
      </c>
      <c r="D2">
        <f aca="true" t="shared" si="0" ref="D2:D28">B2/C2</f>
        <v>1</v>
      </c>
      <c r="E2">
        <f>MilB!B49</f>
        <v>3.5</v>
      </c>
      <c r="F2">
        <f>MilB!C49</f>
        <v>26</v>
      </c>
      <c r="G2">
        <f>MilB!D49</f>
        <v>0.1346153846153846</v>
      </c>
      <c r="H2">
        <f>MilB!E49</f>
        <v>357</v>
      </c>
      <c r="I2">
        <f>MilB!F49</f>
        <v>663</v>
      </c>
      <c r="J2">
        <f>MilB!G49</f>
        <v>0.5384615384615384</v>
      </c>
    </row>
    <row r="3" spans="1:10" ht="12.75">
      <c r="A3" t="s">
        <v>331</v>
      </c>
      <c r="B3">
        <v>1</v>
      </c>
      <c r="C3">
        <v>1</v>
      </c>
      <c r="D3">
        <f t="shared" si="0"/>
        <v>1</v>
      </c>
      <c r="E3">
        <f>Hot!B49</f>
        <v>12</v>
      </c>
      <c r="F3">
        <f>Hot!C49</f>
        <v>25</v>
      </c>
      <c r="G3">
        <f>Hot!D49</f>
        <v>0.48</v>
      </c>
      <c r="H3">
        <f>Hot!E49</f>
        <v>345.5</v>
      </c>
      <c r="I3">
        <f>Hot!F49</f>
        <v>626</v>
      </c>
      <c r="J3">
        <f>Hot!G49</f>
        <v>0.5519169329073482</v>
      </c>
    </row>
    <row r="4" spans="1:10" ht="12.75">
      <c r="A4" t="s">
        <v>350</v>
      </c>
      <c r="B4">
        <v>0</v>
      </c>
      <c r="C4">
        <v>1</v>
      </c>
      <c r="D4">
        <f t="shared" si="0"/>
        <v>0</v>
      </c>
      <c r="E4">
        <f>Berk!B49</f>
        <v>18</v>
      </c>
      <c r="F4">
        <f>Berk!C49</f>
        <v>28</v>
      </c>
      <c r="G4">
        <f>Berk!D49</f>
        <v>0.6428571428571429</v>
      </c>
      <c r="H4">
        <f>Berk!E49</f>
        <v>376</v>
      </c>
      <c r="I4">
        <f>Berk!F49</f>
        <v>722</v>
      </c>
      <c r="J4">
        <f>Berk!G49</f>
        <v>0.5207756232686981</v>
      </c>
    </row>
    <row r="5" spans="1:10" ht="12.75">
      <c r="A5" t="s">
        <v>570</v>
      </c>
      <c r="B5">
        <v>1</v>
      </c>
      <c r="C5">
        <v>1</v>
      </c>
      <c r="D5">
        <f t="shared" si="0"/>
        <v>1</v>
      </c>
      <c r="E5">
        <f>Loo!B49</f>
        <v>3</v>
      </c>
      <c r="F5">
        <f>Loo!C49</f>
        <v>25</v>
      </c>
      <c r="G5">
        <f>Loo!D49</f>
        <v>0.12</v>
      </c>
      <c r="H5">
        <f>Loo!E49</f>
        <v>361.5</v>
      </c>
      <c r="I5">
        <f>Loo!F49</f>
        <v>625</v>
      </c>
      <c r="J5">
        <f>Loo!G49</f>
        <v>0.5784</v>
      </c>
    </row>
    <row r="6" spans="1:10" ht="12.75">
      <c r="A6" t="s">
        <v>545</v>
      </c>
      <c r="B6">
        <v>1</v>
      </c>
      <c r="C6">
        <v>1</v>
      </c>
      <c r="D6">
        <f t="shared" si="0"/>
        <v>1</v>
      </c>
      <c r="E6">
        <f>Taf!B49</f>
        <v>10.5</v>
      </c>
      <c r="F6">
        <f>Taf!C49</f>
        <v>23</v>
      </c>
      <c r="G6">
        <f>Taf!D49</f>
        <v>0.45652173913043476</v>
      </c>
      <c r="H6">
        <f>Taf!E49</f>
        <v>330.5</v>
      </c>
      <c r="I6">
        <f>Taf!F49</f>
        <v>585</v>
      </c>
      <c r="J6">
        <f>Taf!G49</f>
        <v>0.564957264957265</v>
      </c>
    </row>
    <row r="7" spans="1:10" ht="12.75">
      <c r="A7" t="s">
        <v>503</v>
      </c>
      <c r="B7">
        <v>0</v>
      </c>
      <c r="C7">
        <v>1</v>
      </c>
      <c r="D7">
        <f t="shared" si="0"/>
        <v>0</v>
      </c>
      <c r="E7">
        <f>Cho!B49</f>
        <v>17</v>
      </c>
      <c r="F7">
        <f>Cho!C49</f>
        <v>24</v>
      </c>
      <c r="G7">
        <f>Cho!D49</f>
        <v>0.7083333333333334</v>
      </c>
      <c r="H7">
        <f>Cho!E49</f>
        <v>323</v>
      </c>
      <c r="I7">
        <f>Cho!F49</f>
        <v>616</v>
      </c>
      <c r="J7">
        <f>Cho!G49</f>
        <v>0.5243506493506493</v>
      </c>
    </row>
    <row r="8" spans="1:10" ht="12.75">
      <c r="A8" t="s">
        <v>448</v>
      </c>
      <c r="B8">
        <v>0</v>
      </c>
      <c r="C8">
        <v>1</v>
      </c>
      <c r="D8">
        <f t="shared" si="0"/>
        <v>0</v>
      </c>
      <c r="E8">
        <f>Gun!B49</f>
        <v>25</v>
      </c>
      <c r="F8">
        <f>Gun!C49</f>
        <v>29</v>
      </c>
      <c r="G8">
        <f>Gun!D49</f>
        <v>0.8620689655172413</v>
      </c>
      <c r="H8">
        <f>Gun!E49</f>
        <v>354.5</v>
      </c>
      <c r="I8">
        <f>Gun!F49</f>
        <v>742</v>
      </c>
      <c r="J8">
        <f>Gun!G49</f>
        <v>0.4777628032345013</v>
      </c>
    </row>
    <row r="9" spans="1:10" ht="12.75">
      <c r="A9" t="s">
        <v>557</v>
      </c>
      <c r="B9">
        <v>0</v>
      </c>
      <c r="C9">
        <v>1</v>
      </c>
      <c r="D9">
        <f t="shared" si="0"/>
        <v>0</v>
      </c>
      <c r="E9">
        <f>Pom!B49</f>
        <v>14</v>
      </c>
      <c r="F9">
        <f>Pom!C49</f>
        <v>27</v>
      </c>
      <c r="G9">
        <f>Pom!D49</f>
        <v>0.5185185185185185</v>
      </c>
      <c r="H9">
        <f>Pom!E49</f>
        <v>371.5</v>
      </c>
      <c r="I9">
        <f>Pom!F49</f>
        <v>699</v>
      </c>
      <c r="J9">
        <f>Pom!G49</f>
        <v>0.5314735336194564</v>
      </c>
    </row>
    <row r="10" spans="1:10" ht="12.75">
      <c r="A10" t="s">
        <v>278</v>
      </c>
      <c r="B10">
        <v>1</v>
      </c>
      <c r="C10">
        <v>1</v>
      </c>
      <c r="D10">
        <f t="shared" si="0"/>
        <v>1</v>
      </c>
      <c r="E10">
        <f>Wil!B49</f>
        <v>11</v>
      </c>
      <c r="F10">
        <f>Wil!C49</f>
        <v>25</v>
      </c>
      <c r="G10">
        <f>Wil!D49</f>
        <v>0.44</v>
      </c>
      <c r="H10">
        <f>Wil!E49</f>
        <v>318</v>
      </c>
      <c r="I10">
        <f>Wil!F49</f>
        <v>650</v>
      </c>
      <c r="J10">
        <f>Wil!G49</f>
        <v>0.48923076923076925</v>
      </c>
    </row>
    <row r="11" spans="1:10" ht="12.75">
      <c r="A11" t="s">
        <v>520</v>
      </c>
      <c r="B11">
        <v>0</v>
      </c>
      <c r="C11">
        <v>1</v>
      </c>
      <c r="D11">
        <f t="shared" si="0"/>
        <v>0</v>
      </c>
      <c r="E11">
        <f>Gun!B49</f>
        <v>25</v>
      </c>
      <c r="F11">
        <f>Gun!C49</f>
        <v>29</v>
      </c>
      <c r="G11">
        <f>Gun!D49</f>
        <v>0.8620689655172413</v>
      </c>
      <c r="H11">
        <f>Gun!E49</f>
        <v>354.5</v>
      </c>
      <c r="I11">
        <f>Gun!F49</f>
        <v>742</v>
      </c>
      <c r="J11">
        <f>Gun!G49</f>
        <v>0.4777628032345013</v>
      </c>
    </row>
    <row r="12" spans="1:10" ht="12.75">
      <c r="A12" t="s">
        <v>325</v>
      </c>
      <c r="B12">
        <v>0</v>
      </c>
      <c r="C12">
        <v>1</v>
      </c>
      <c r="D12">
        <f t="shared" si="0"/>
        <v>0</v>
      </c>
      <c r="E12">
        <f>Cho!B49</f>
        <v>17</v>
      </c>
      <c r="F12">
        <f>Cho!C49</f>
        <v>24</v>
      </c>
      <c r="G12">
        <f>Cho!D49</f>
        <v>0.7083333333333334</v>
      </c>
      <c r="H12">
        <f>Cho!E49</f>
        <v>323</v>
      </c>
      <c r="I12">
        <f>Cho!F49</f>
        <v>616</v>
      </c>
      <c r="J12">
        <f>Cho!G49</f>
        <v>0.5243506493506493</v>
      </c>
    </row>
    <row r="13" spans="1:10" ht="12.75">
      <c r="A13" t="s">
        <v>309</v>
      </c>
      <c r="B13">
        <v>1</v>
      </c>
      <c r="C13">
        <v>1</v>
      </c>
      <c r="D13">
        <f t="shared" si="0"/>
        <v>1</v>
      </c>
      <c r="E13">
        <f>Alb!B49</f>
        <v>4.5</v>
      </c>
      <c r="F13">
        <f>Alb!C49</f>
        <v>24</v>
      </c>
      <c r="G13">
        <f>Alb!D49</f>
        <v>0.1875</v>
      </c>
      <c r="H13">
        <f>Alb!E49</f>
        <v>291.5</v>
      </c>
      <c r="I13">
        <f>Alb!F49</f>
        <v>605</v>
      </c>
      <c r="J13">
        <f>Alb!G49</f>
        <v>0.4818181818181818</v>
      </c>
    </row>
    <row r="14" spans="1:10" ht="12.75">
      <c r="A14" t="s">
        <v>309</v>
      </c>
      <c r="B14">
        <v>1</v>
      </c>
      <c r="C14">
        <v>1</v>
      </c>
      <c r="D14">
        <f t="shared" si="0"/>
        <v>1</v>
      </c>
      <c r="E14">
        <f>Alb!B49</f>
        <v>4.5</v>
      </c>
      <c r="F14">
        <f>Alb!C49</f>
        <v>24</v>
      </c>
      <c r="G14">
        <f>Alb!D49</f>
        <v>0.1875</v>
      </c>
      <c r="H14">
        <f>Alb!E49</f>
        <v>291.5</v>
      </c>
      <c r="I14">
        <f>Alb!F49</f>
        <v>605</v>
      </c>
      <c r="J14">
        <f>Alb!G49</f>
        <v>0.4818181818181818</v>
      </c>
    </row>
    <row r="15" spans="1:10" ht="12.75">
      <c r="A15" t="s">
        <v>430</v>
      </c>
      <c r="B15">
        <v>0</v>
      </c>
      <c r="C15">
        <v>1</v>
      </c>
      <c r="D15">
        <f t="shared" si="0"/>
        <v>0</v>
      </c>
      <c r="E15">
        <f>Wes!B49</f>
        <v>17</v>
      </c>
      <c r="F15">
        <f>Wes!C49</f>
        <v>25</v>
      </c>
      <c r="G15">
        <f>Wes!D49</f>
        <v>0.68</v>
      </c>
      <c r="H15">
        <f>Wes!E49</f>
        <v>355</v>
      </c>
      <c r="I15">
        <f>Wes!F49</f>
        <v>638</v>
      </c>
      <c r="J15">
        <f>Wes!G49</f>
        <v>0.5564263322884012</v>
      </c>
    </row>
    <row r="16" spans="1:10" ht="12.75">
      <c r="A16" t="s">
        <v>513</v>
      </c>
      <c r="B16">
        <v>0</v>
      </c>
      <c r="C16">
        <v>1</v>
      </c>
      <c r="D16">
        <f t="shared" si="0"/>
        <v>0</v>
      </c>
      <c r="E16">
        <f>Taf!B49</f>
        <v>10.5</v>
      </c>
      <c r="F16">
        <f>Taf!C49</f>
        <v>23</v>
      </c>
      <c r="G16">
        <f>Taf!D49</f>
        <v>0.45652173913043476</v>
      </c>
      <c r="H16">
        <f>Taf!E49</f>
        <v>330.5</v>
      </c>
      <c r="I16">
        <f>Taf!F49</f>
        <v>585</v>
      </c>
      <c r="J16">
        <f>Taf!G49</f>
        <v>0.564957264957265</v>
      </c>
    </row>
    <row r="17" spans="1:10" ht="12.75">
      <c r="A17" t="s">
        <v>272</v>
      </c>
      <c r="B17">
        <v>1</v>
      </c>
      <c r="C17">
        <v>1</v>
      </c>
      <c r="D17">
        <f t="shared" si="0"/>
        <v>1</v>
      </c>
      <c r="E17">
        <f>MilB!B49</f>
        <v>3.5</v>
      </c>
      <c r="F17">
        <f>MilB!C49</f>
        <v>26</v>
      </c>
      <c r="G17">
        <f>MilB!D49</f>
        <v>0.1346153846153846</v>
      </c>
      <c r="H17">
        <f>MilB!E49</f>
        <v>357</v>
      </c>
      <c r="I17">
        <f>MilB!F49</f>
        <v>663</v>
      </c>
      <c r="J17">
        <f>MilB!G49</f>
        <v>0.5384615384615384</v>
      </c>
    </row>
    <row r="18" spans="1:10" ht="12.75">
      <c r="A18" t="s">
        <v>498</v>
      </c>
      <c r="B18">
        <v>0</v>
      </c>
      <c r="C18">
        <v>1</v>
      </c>
      <c r="D18">
        <f t="shared" si="0"/>
        <v>0</v>
      </c>
      <c r="E18">
        <f>Pom!B49</f>
        <v>14</v>
      </c>
      <c r="F18">
        <f>Pom!C49</f>
        <v>27</v>
      </c>
      <c r="G18">
        <f>Pom!D49</f>
        <v>0.5185185185185185</v>
      </c>
      <c r="H18">
        <f>Pom!E49</f>
        <v>371.5</v>
      </c>
      <c r="I18">
        <f>Pom!F49</f>
        <v>699</v>
      </c>
      <c r="J18">
        <f>Pom!G49</f>
        <v>0.5314735336194564</v>
      </c>
    </row>
    <row r="19" spans="1:10" ht="12.75">
      <c r="A19" t="s">
        <v>597</v>
      </c>
      <c r="B19">
        <v>0</v>
      </c>
      <c r="C19">
        <v>1</v>
      </c>
      <c r="D19">
        <f t="shared" si="0"/>
        <v>0</v>
      </c>
      <c r="E19">
        <f>Win!B49</f>
        <v>14</v>
      </c>
      <c r="F19">
        <f>Win!C49</f>
        <v>25</v>
      </c>
      <c r="G19">
        <f>Win!D49</f>
        <v>0.56</v>
      </c>
      <c r="H19">
        <f>Win!E49</f>
        <v>286.5</v>
      </c>
      <c r="I19">
        <f>Win!F49</f>
        <v>639</v>
      </c>
      <c r="J19">
        <f>Win!G49</f>
        <v>0.44835680751173707</v>
      </c>
    </row>
    <row r="20" spans="1:10" ht="12.75">
      <c r="A20" t="s">
        <v>310</v>
      </c>
      <c r="B20">
        <v>0</v>
      </c>
      <c r="C20">
        <v>1</v>
      </c>
      <c r="D20">
        <f t="shared" si="0"/>
        <v>0</v>
      </c>
      <c r="E20">
        <f>Berk!B49</f>
        <v>18</v>
      </c>
      <c r="F20">
        <f>Berk!C49</f>
        <v>28</v>
      </c>
      <c r="G20">
        <f>Berk!D49</f>
        <v>0.6428571428571429</v>
      </c>
      <c r="H20">
        <f>Berk!E49</f>
        <v>376</v>
      </c>
      <c r="I20">
        <f>Berk!F49</f>
        <v>722</v>
      </c>
      <c r="J20">
        <f>Berk!G49</f>
        <v>0.5207756232686981</v>
      </c>
    </row>
    <row r="21" spans="1:10" ht="12.75">
      <c r="A21" t="s">
        <v>549</v>
      </c>
      <c r="B21">
        <v>0</v>
      </c>
      <c r="C21">
        <v>1</v>
      </c>
      <c r="D21">
        <f t="shared" si="0"/>
        <v>0</v>
      </c>
      <c r="E21">
        <f>Tri!B49</f>
        <v>8</v>
      </c>
      <c r="F21">
        <f>Tri!C49</f>
        <v>24</v>
      </c>
      <c r="G21">
        <f>Tri!D49</f>
        <v>0.3333333333333333</v>
      </c>
      <c r="H21">
        <f>Tri!E49</f>
        <v>306</v>
      </c>
      <c r="I21">
        <f>Tri!F49</f>
        <v>600</v>
      </c>
      <c r="J21">
        <f>Tri!G49</f>
        <v>0.51</v>
      </c>
    </row>
    <row r="22" spans="1:10" ht="12.75">
      <c r="A22" t="s">
        <v>20</v>
      </c>
      <c r="B22">
        <v>0</v>
      </c>
      <c r="C22">
        <v>1</v>
      </c>
      <c r="D22">
        <f t="shared" si="0"/>
        <v>0</v>
      </c>
      <c r="E22">
        <f>Cus!B49</f>
        <v>21</v>
      </c>
      <c r="F22">
        <f>Cus!C49</f>
        <v>26</v>
      </c>
      <c r="G22">
        <f>Cus!D49</f>
        <v>0.8076923076923077</v>
      </c>
      <c r="H22">
        <f>Cus!E49</f>
        <v>348.5</v>
      </c>
      <c r="I22">
        <f>Cus!F49</f>
        <v>687</v>
      </c>
      <c r="J22">
        <f>Cus!G49</f>
        <v>0.507278020378457</v>
      </c>
    </row>
    <row r="23" spans="1:10" ht="12.75">
      <c r="A23" t="s">
        <v>250</v>
      </c>
      <c r="B23">
        <v>0</v>
      </c>
      <c r="C23">
        <v>1</v>
      </c>
      <c r="D23">
        <f t="shared" si="0"/>
        <v>0</v>
      </c>
      <c r="E23">
        <f>Win!B49</f>
        <v>14</v>
      </c>
      <c r="F23">
        <f>Win!C49</f>
        <v>25</v>
      </c>
      <c r="G23">
        <f>Win!D49</f>
        <v>0.56</v>
      </c>
      <c r="H23">
        <f>Win!E49</f>
        <v>286.5</v>
      </c>
      <c r="I23">
        <f>Win!F49</f>
        <v>639</v>
      </c>
      <c r="J23">
        <f>Win!G49</f>
        <v>0.44835680751173707</v>
      </c>
    </row>
    <row r="24" spans="1:10" ht="12.75">
      <c r="A24" t="s">
        <v>228</v>
      </c>
      <c r="B24">
        <v>0</v>
      </c>
      <c r="C24">
        <v>1</v>
      </c>
      <c r="D24">
        <f t="shared" si="0"/>
        <v>0</v>
      </c>
      <c r="E24">
        <f>Wil!B49</f>
        <v>11</v>
      </c>
      <c r="F24">
        <f>Wil!C49</f>
        <v>25</v>
      </c>
      <c r="G24">
        <f>Wil!D49</f>
        <v>0.44</v>
      </c>
      <c r="H24">
        <f>Wil!E49</f>
        <v>318</v>
      </c>
      <c r="I24">
        <f>Wil!F49</f>
        <v>650</v>
      </c>
      <c r="J24">
        <f>Wil!G49</f>
        <v>0.48923076923076925</v>
      </c>
    </row>
    <row r="25" spans="1:10" ht="12.75">
      <c r="A25" t="s">
        <v>213</v>
      </c>
      <c r="B25">
        <v>0</v>
      </c>
      <c r="C25">
        <v>1</v>
      </c>
      <c r="D25">
        <f t="shared" si="0"/>
        <v>0</v>
      </c>
      <c r="E25">
        <f>Ken!B49</f>
        <v>21</v>
      </c>
      <c r="F25">
        <f>Ken!C49</f>
        <v>25</v>
      </c>
      <c r="G25">
        <f>Ken!D49</f>
        <v>0.84</v>
      </c>
      <c r="H25">
        <f>Ken!E49</f>
        <v>310</v>
      </c>
      <c r="I25">
        <f>Ken!F49</f>
        <v>626</v>
      </c>
      <c r="J25">
        <f>Ken!G49</f>
        <v>0.4952076677316294</v>
      </c>
    </row>
    <row r="26" spans="1:10" ht="12.75">
      <c r="A26" t="s">
        <v>301</v>
      </c>
      <c r="B26">
        <v>0</v>
      </c>
      <c r="C26">
        <v>1</v>
      </c>
      <c r="D26">
        <f t="shared" si="0"/>
        <v>0</v>
      </c>
      <c r="E26">
        <f>Gun!B49</f>
        <v>25</v>
      </c>
      <c r="F26">
        <f>Gun!C49</f>
        <v>29</v>
      </c>
      <c r="G26">
        <f>Gun!D49</f>
        <v>0.8620689655172413</v>
      </c>
      <c r="H26">
        <f>Gun!E49</f>
        <v>354.5</v>
      </c>
      <c r="I26">
        <f>Gun!F49</f>
        <v>742</v>
      </c>
      <c r="J26">
        <f>Gun!G49</f>
        <v>0.4777628032345013</v>
      </c>
    </row>
    <row r="27" spans="1:10" ht="12.75">
      <c r="A27" t="s">
        <v>548</v>
      </c>
      <c r="B27">
        <v>0</v>
      </c>
      <c r="C27">
        <v>1</v>
      </c>
      <c r="D27">
        <f t="shared" si="0"/>
        <v>0</v>
      </c>
      <c r="E27">
        <f>Avo!B49</f>
        <v>17</v>
      </c>
      <c r="F27">
        <f>Avo!C49</f>
        <v>26</v>
      </c>
      <c r="G27">
        <f>Avo!D49</f>
        <v>0.6538461538461539</v>
      </c>
      <c r="H27">
        <f>Avo!E49</f>
        <v>332.5</v>
      </c>
      <c r="I27">
        <f>Avo!F49</f>
        <v>655</v>
      </c>
      <c r="J27">
        <f>Avo!G49</f>
        <v>0.5076335877862596</v>
      </c>
    </row>
    <row r="28" spans="1:10" ht="12.75">
      <c r="A28" t="s">
        <v>454</v>
      </c>
      <c r="B28">
        <v>0</v>
      </c>
      <c r="C28">
        <v>1</v>
      </c>
      <c r="D28">
        <f t="shared" si="0"/>
        <v>0</v>
      </c>
      <c r="E28">
        <f>Sal!B49</f>
        <v>17.5</v>
      </c>
      <c r="F28">
        <f>Sal!C49</f>
        <v>25</v>
      </c>
      <c r="G28">
        <f>Sal!D49</f>
        <v>0.7</v>
      </c>
      <c r="H28">
        <f>Sal!E49</f>
        <v>330.5</v>
      </c>
      <c r="I28">
        <f>Sal!F49</f>
        <v>631</v>
      </c>
      <c r="J28">
        <f>Sal!G49</f>
        <v>0.5237717908082409</v>
      </c>
    </row>
    <row r="49" spans="2:11" ht="12.75">
      <c r="B49">
        <f>SUM(B2:B48)</f>
        <v>8</v>
      </c>
      <c r="C49">
        <f>SUM(C2:C48)</f>
        <v>27</v>
      </c>
      <c r="D49">
        <f>B49/C49</f>
        <v>0.2962962962962963</v>
      </c>
      <c r="E49">
        <f>SUM(E2:E48)</f>
        <v>376.5</v>
      </c>
      <c r="F49">
        <f>SUM(F2:F48)</f>
        <v>692</v>
      </c>
      <c r="G49">
        <f>E49/F49</f>
        <v>0.5440751445086706</v>
      </c>
      <c r="H49">
        <f>SUM(H2:H48)</f>
        <v>9061</v>
      </c>
      <c r="I49">
        <f>SUM(I2:I48)</f>
        <v>17672</v>
      </c>
      <c r="J49">
        <f>H49/I49</f>
        <v>0.5127320054323223</v>
      </c>
      <c r="K49">
        <f>0.25*D49+0.21*G49+0.54*J49</f>
        <v>0.465205137354349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23" sqref="A23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s="4" t="s">
        <v>448</v>
      </c>
      <c r="B2">
        <v>0</v>
      </c>
      <c r="C2">
        <v>1</v>
      </c>
      <c r="D2">
        <f aca="true" t="shared" si="0" ref="D2:D26">B2/C2</f>
        <v>0</v>
      </c>
      <c r="E2">
        <f>Gun!B49</f>
        <v>25</v>
      </c>
      <c r="F2">
        <f>Gun!C49</f>
        <v>29</v>
      </c>
      <c r="G2">
        <f>Gun!D49</f>
        <v>0.8620689655172413</v>
      </c>
      <c r="H2">
        <f>Gun!E49</f>
        <v>354.5</v>
      </c>
      <c r="I2">
        <f>Gun!F49</f>
        <v>742</v>
      </c>
      <c r="J2">
        <f>Gun!G49</f>
        <v>0.4777628032345013</v>
      </c>
    </row>
    <row r="3" spans="1:10" ht="12.75">
      <c r="A3" s="4" t="s">
        <v>330</v>
      </c>
      <c r="B3">
        <v>0</v>
      </c>
      <c r="C3">
        <v>1</v>
      </c>
      <c r="D3">
        <f t="shared" si="0"/>
        <v>0</v>
      </c>
      <c r="E3">
        <f>Wes!B49</f>
        <v>17</v>
      </c>
      <c r="F3">
        <f>Wes!C49</f>
        <v>25</v>
      </c>
      <c r="G3">
        <f>Wes!D49</f>
        <v>0.68</v>
      </c>
      <c r="H3">
        <f>Wes!E49</f>
        <v>355</v>
      </c>
      <c r="I3">
        <f>Wes!F49</f>
        <v>638</v>
      </c>
      <c r="J3">
        <f>Wes!G49</f>
        <v>0.5564263322884012</v>
      </c>
    </row>
    <row r="4" spans="1:10" ht="12.75">
      <c r="A4" t="s">
        <v>569</v>
      </c>
      <c r="B4">
        <v>1</v>
      </c>
      <c r="C4">
        <v>1</v>
      </c>
      <c r="D4">
        <f t="shared" si="0"/>
        <v>1</v>
      </c>
      <c r="E4">
        <f>Dee!B49</f>
        <v>13</v>
      </c>
      <c r="F4">
        <f>Dee!C49</f>
        <v>26</v>
      </c>
      <c r="G4">
        <f>Dee!D49</f>
        <v>0.5</v>
      </c>
      <c r="H4">
        <f>Dee!E49</f>
        <v>369</v>
      </c>
      <c r="I4">
        <f>Dee!F49</f>
        <v>662</v>
      </c>
      <c r="J4">
        <f>Dee!G49</f>
        <v>0.5574018126888217</v>
      </c>
    </row>
    <row r="5" spans="1:10" ht="12.75">
      <c r="A5" t="s">
        <v>570</v>
      </c>
      <c r="B5">
        <v>1</v>
      </c>
      <c r="C5">
        <v>1</v>
      </c>
      <c r="D5">
        <f t="shared" si="0"/>
        <v>1</v>
      </c>
      <c r="E5">
        <f>Loo!B49</f>
        <v>3</v>
      </c>
      <c r="F5">
        <f>Loo!C49</f>
        <v>25</v>
      </c>
      <c r="G5">
        <f>Loo!D49</f>
        <v>0.12</v>
      </c>
      <c r="H5">
        <f>Loo!E49</f>
        <v>361.5</v>
      </c>
      <c r="I5">
        <f>Loo!F49</f>
        <v>625</v>
      </c>
      <c r="J5">
        <f>Loo!G49</f>
        <v>0.5784</v>
      </c>
    </row>
    <row r="6" spans="1:10" ht="12.75">
      <c r="A6" s="4" t="s">
        <v>637</v>
      </c>
      <c r="B6">
        <v>0.5</v>
      </c>
      <c r="C6">
        <v>1</v>
      </c>
      <c r="D6">
        <f t="shared" si="0"/>
        <v>0.5</v>
      </c>
      <c r="E6">
        <f>Bel!B49</f>
        <v>20</v>
      </c>
      <c r="F6">
        <f>Bel!C49</f>
        <v>28</v>
      </c>
      <c r="G6">
        <f>Bel!D49</f>
        <v>0.7142857142857143</v>
      </c>
      <c r="H6">
        <f>Bel!E49</f>
        <v>379.5</v>
      </c>
      <c r="I6">
        <f>Bel!F49</f>
        <v>721</v>
      </c>
      <c r="J6">
        <f>Bel!G49</f>
        <v>0.5263522884882108</v>
      </c>
    </row>
    <row r="7" spans="1:10" ht="12.75">
      <c r="A7" t="s">
        <v>136</v>
      </c>
      <c r="B7">
        <v>1</v>
      </c>
      <c r="C7">
        <v>1</v>
      </c>
      <c r="D7">
        <f t="shared" si="0"/>
        <v>1</v>
      </c>
      <c r="E7">
        <f>Can!B49</f>
        <v>8</v>
      </c>
      <c r="F7">
        <f>Can!C49</f>
        <v>27</v>
      </c>
      <c r="G7">
        <f>Can!D49</f>
        <v>0.2962962962962963</v>
      </c>
      <c r="H7">
        <f>Can!E49</f>
        <v>376.5</v>
      </c>
      <c r="I7">
        <f>Can!F49</f>
        <v>692</v>
      </c>
      <c r="J7">
        <f>Can!G49</f>
        <v>0.5440751445086706</v>
      </c>
    </row>
    <row r="8" spans="1:10" ht="12.75">
      <c r="A8" t="s">
        <v>564</v>
      </c>
      <c r="B8">
        <v>1</v>
      </c>
      <c r="C8">
        <v>1</v>
      </c>
      <c r="D8">
        <f t="shared" si="0"/>
        <v>1</v>
      </c>
      <c r="E8">
        <f>KiO!B49</f>
        <v>1</v>
      </c>
      <c r="F8">
        <f>KiO!C49</f>
        <v>21</v>
      </c>
      <c r="G8">
        <f>KiO!D49</f>
        <v>0.047619047619047616</v>
      </c>
      <c r="H8">
        <f>KiO!E49</f>
        <v>236</v>
      </c>
      <c r="I8">
        <f>KiO!F49</f>
        <v>466</v>
      </c>
      <c r="J8">
        <f>KiO!G49</f>
        <v>0.5064377682403434</v>
      </c>
    </row>
    <row r="9" spans="1:10" ht="12.75">
      <c r="A9" s="9" t="s">
        <v>386</v>
      </c>
      <c r="B9">
        <v>1</v>
      </c>
      <c r="C9">
        <v>1</v>
      </c>
      <c r="D9">
        <f t="shared" si="0"/>
        <v>1</v>
      </c>
      <c r="E9">
        <f>And!B49</f>
        <v>15</v>
      </c>
      <c r="F9">
        <f>And!C49</f>
        <v>27</v>
      </c>
      <c r="G9">
        <f>And!D49</f>
        <v>0.5555555555555556</v>
      </c>
      <c r="H9">
        <f>And!E49</f>
        <v>383.5</v>
      </c>
      <c r="I9">
        <f>And!F49</f>
        <v>694</v>
      </c>
      <c r="J9">
        <f>And!G49</f>
        <v>0.5525936599423631</v>
      </c>
    </row>
    <row r="10" spans="1:10" ht="12.75">
      <c r="A10" s="4" t="s">
        <v>375</v>
      </c>
      <c r="B10">
        <v>1</v>
      </c>
      <c r="C10">
        <v>1</v>
      </c>
      <c r="D10">
        <f t="shared" si="0"/>
        <v>1</v>
      </c>
      <c r="E10">
        <f>Exe!B49</f>
        <v>16.5</v>
      </c>
      <c r="F10">
        <f>Exe!C49</f>
        <v>27</v>
      </c>
      <c r="G10">
        <f>Exe!D49</f>
        <v>0.6111111111111112</v>
      </c>
      <c r="H10">
        <f>Exe!E49</f>
        <v>398.5</v>
      </c>
      <c r="I10">
        <f>Exe!F49</f>
        <v>702</v>
      </c>
      <c r="J10">
        <f>Exe!G49</f>
        <v>0.5676638176638177</v>
      </c>
    </row>
    <row r="11" spans="1:10" ht="12.75">
      <c r="A11" t="s">
        <v>547</v>
      </c>
      <c r="B11">
        <v>1</v>
      </c>
      <c r="C11">
        <v>1</v>
      </c>
      <c r="D11">
        <f t="shared" si="0"/>
        <v>1</v>
      </c>
      <c r="E11">
        <f>Can!B49</f>
        <v>8</v>
      </c>
      <c r="F11">
        <f>Can!C49</f>
        <v>27</v>
      </c>
      <c r="G11">
        <f>Can!D49</f>
        <v>0.2962962962962963</v>
      </c>
      <c r="H11">
        <f>Can!E49</f>
        <v>376.5</v>
      </c>
      <c r="I11">
        <f>Can!F49</f>
        <v>692</v>
      </c>
      <c r="J11">
        <f>Can!G49</f>
        <v>0.5440751445086706</v>
      </c>
    </row>
    <row r="12" spans="1:10" ht="12.75">
      <c r="A12" t="s">
        <v>247</v>
      </c>
      <c r="B12">
        <v>1</v>
      </c>
      <c r="C12">
        <v>1</v>
      </c>
      <c r="D12">
        <f t="shared" si="0"/>
        <v>1</v>
      </c>
      <c r="E12">
        <f>Taf!B49</f>
        <v>10.5</v>
      </c>
      <c r="F12">
        <f>Taf!C49</f>
        <v>23</v>
      </c>
      <c r="G12">
        <f>Taf!D49</f>
        <v>0.45652173913043476</v>
      </c>
      <c r="H12">
        <f>Taf!E49</f>
        <v>330.5</v>
      </c>
      <c r="I12">
        <f>Taf!F49</f>
        <v>585</v>
      </c>
      <c r="J12">
        <f>Taf!G49</f>
        <v>0.564957264957265</v>
      </c>
    </row>
    <row r="13" spans="1:10" ht="12.75">
      <c r="A13" s="4" t="s">
        <v>269</v>
      </c>
      <c r="B13">
        <v>1</v>
      </c>
      <c r="C13">
        <v>1</v>
      </c>
      <c r="D13">
        <f t="shared" si="0"/>
        <v>1</v>
      </c>
      <c r="E13">
        <f>Sal!B49</f>
        <v>17.5</v>
      </c>
      <c r="F13">
        <f>Sal!C49</f>
        <v>25</v>
      </c>
      <c r="G13">
        <f>Sal!D49</f>
        <v>0.7</v>
      </c>
      <c r="H13">
        <f>Sal!E49</f>
        <v>330.5</v>
      </c>
      <c r="I13">
        <f>Sal!F49</f>
        <v>631</v>
      </c>
      <c r="J13">
        <f>Sal!G49</f>
        <v>0.5237717908082409</v>
      </c>
    </row>
    <row r="14" spans="1:10" ht="12.75">
      <c r="A14" s="4" t="s">
        <v>271</v>
      </c>
      <c r="B14">
        <v>1</v>
      </c>
      <c r="C14">
        <v>1</v>
      </c>
      <c r="D14">
        <f t="shared" si="0"/>
        <v>1</v>
      </c>
      <c r="E14">
        <f>Berk!B49</f>
        <v>18</v>
      </c>
      <c r="F14">
        <f>Berk!C49</f>
        <v>28</v>
      </c>
      <c r="G14">
        <f>Berk!D49</f>
        <v>0.6428571428571429</v>
      </c>
      <c r="H14">
        <f>Berk!E49</f>
        <v>376</v>
      </c>
      <c r="I14">
        <f>Berk!F49</f>
        <v>722</v>
      </c>
      <c r="J14">
        <f>Berk!G49</f>
        <v>0.5207756232686981</v>
      </c>
    </row>
    <row r="15" spans="1:10" ht="12.75">
      <c r="A15" t="s">
        <v>13</v>
      </c>
      <c r="B15">
        <v>0.5</v>
      </c>
      <c r="C15">
        <v>1</v>
      </c>
      <c r="D15">
        <f t="shared" si="0"/>
        <v>0.5</v>
      </c>
      <c r="E15">
        <f>Dee!B49</f>
        <v>13</v>
      </c>
      <c r="F15">
        <f>Dee!C49</f>
        <v>26</v>
      </c>
      <c r="G15">
        <f>Dee!D49</f>
        <v>0.5</v>
      </c>
      <c r="H15">
        <f>Dee!E49</f>
        <v>369</v>
      </c>
      <c r="I15">
        <f>Dee!F49</f>
        <v>662</v>
      </c>
      <c r="J15">
        <f>Dee!G49</f>
        <v>0.5574018126888217</v>
      </c>
    </row>
    <row r="16" spans="1:10" ht="12.75">
      <c r="A16" t="s">
        <v>149</v>
      </c>
      <c r="B16">
        <v>1</v>
      </c>
      <c r="C16">
        <v>1</v>
      </c>
      <c r="D16">
        <v>1</v>
      </c>
      <c r="E16">
        <f>Tri!B49</f>
        <v>8</v>
      </c>
      <c r="F16">
        <f>Tri!C49</f>
        <v>24</v>
      </c>
      <c r="G16">
        <f>Tri!D49</f>
        <v>0.3333333333333333</v>
      </c>
      <c r="H16">
        <f>Tri!E49</f>
        <v>306</v>
      </c>
      <c r="I16">
        <f>Tri!F49</f>
        <v>600</v>
      </c>
      <c r="J16">
        <f>Tri!G49</f>
        <v>0.51</v>
      </c>
    </row>
    <row r="17" spans="1:10" ht="12.75">
      <c r="A17" s="4" t="s">
        <v>268</v>
      </c>
      <c r="B17">
        <v>0</v>
      </c>
      <c r="C17">
        <v>1</v>
      </c>
      <c r="D17">
        <f t="shared" si="0"/>
        <v>0</v>
      </c>
      <c r="E17">
        <f>Avo!B49</f>
        <v>17</v>
      </c>
      <c r="F17">
        <f>Avo!C49</f>
        <v>26</v>
      </c>
      <c r="G17">
        <f>Avo!D49</f>
        <v>0.6538461538461539</v>
      </c>
      <c r="H17">
        <f>Avo!E49</f>
        <v>332.5</v>
      </c>
      <c r="I17">
        <f>Avo!F49</f>
        <v>655</v>
      </c>
      <c r="J17">
        <f>Avo!G49</f>
        <v>0.5076335877862596</v>
      </c>
    </row>
    <row r="18" spans="1:10" ht="12.75">
      <c r="A18" t="s">
        <v>119</v>
      </c>
      <c r="B18">
        <v>1</v>
      </c>
      <c r="C18">
        <v>1</v>
      </c>
      <c r="D18">
        <f t="shared" si="0"/>
        <v>1</v>
      </c>
      <c r="E18">
        <f>Sou!B49</f>
        <v>13.5</v>
      </c>
      <c r="F18">
        <f>Sou!C49</f>
        <v>27</v>
      </c>
      <c r="G18">
        <f>Sou!D49</f>
        <v>0.5</v>
      </c>
      <c r="H18">
        <f>Sou!E49</f>
        <v>397.5</v>
      </c>
      <c r="I18">
        <f>Sou!F49</f>
        <v>703</v>
      </c>
      <c r="J18">
        <f>Sou!G49</f>
        <v>0.5654338549075392</v>
      </c>
    </row>
    <row r="19" spans="1:10" ht="12.75">
      <c r="A19" t="s">
        <v>12</v>
      </c>
      <c r="B19">
        <v>1</v>
      </c>
      <c r="C19">
        <v>1</v>
      </c>
      <c r="D19">
        <f t="shared" si="0"/>
        <v>1</v>
      </c>
      <c r="E19">
        <f>Hot!B49</f>
        <v>12</v>
      </c>
      <c r="F19">
        <f>Hot!C49</f>
        <v>25</v>
      </c>
      <c r="G19">
        <f>Hot!D49</f>
        <v>0.48</v>
      </c>
      <c r="H19">
        <f>Hot!E49</f>
        <v>345.5</v>
      </c>
      <c r="I19">
        <f>Hot!F49</f>
        <v>626</v>
      </c>
      <c r="J19">
        <f>Hot!G49</f>
        <v>0.5519169329073482</v>
      </c>
    </row>
    <row r="20" spans="1:10" ht="12.75">
      <c r="A20" s="4" t="s">
        <v>267</v>
      </c>
      <c r="B20">
        <v>0</v>
      </c>
      <c r="C20">
        <v>1</v>
      </c>
      <c r="D20">
        <f t="shared" si="0"/>
        <v>0</v>
      </c>
      <c r="E20">
        <f>Wes!B49</f>
        <v>17</v>
      </c>
      <c r="F20">
        <f>Wes!C49</f>
        <v>25</v>
      </c>
      <c r="G20">
        <f>Wes!D49</f>
        <v>0.68</v>
      </c>
      <c r="H20">
        <f>Wes!E49</f>
        <v>355</v>
      </c>
      <c r="I20">
        <f>Wes!F49</f>
        <v>638</v>
      </c>
      <c r="J20">
        <f>Wes!G49</f>
        <v>0.5564263322884012</v>
      </c>
    </row>
    <row r="21" spans="1:10" ht="12.75">
      <c r="A21" s="4" t="s">
        <v>268</v>
      </c>
      <c r="B21">
        <v>1</v>
      </c>
      <c r="C21">
        <v>1</v>
      </c>
      <c r="D21">
        <f t="shared" si="0"/>
        <v>1</v>
      </c>
      <c r="E21">
        <f>Avo!B49</f>
        <v>17</v>
      </c>
      <c r="F21">
        <f>Avo!C49</f>
        <v>26</v>
      </c>
      <c r="G21">
        <f>Avo!D49</f>
        <v>0.6538461538461539</v>
      </c>
      <c r="H21">
        <f>Avo!E49</f>
        <v>332.5</v>
      </c>
      <c r="I21">
        <f>Avo!F49</f>
        <v>655</v>
      </c>
      <c r="J21">
        <f>Avo!G49</f>
        <v>0.5076335877862596</v>
      </c>
    </row>
    <row r="22" spans="1:10" ht="12.75">
      <c r="A22" t="s">
        <v>247</v>
      </c>
      <c r="B22">
        <v>1</v>
      </c>
      <c r="C22">
        <v>1</v>
      </c>
      <c r="D22">
        <v>1</v>
      </c>
      <c r="E22">
        <f>Taf!B49</f>
        <v>10.5</v>
      </c>
      <c r="F22">
        <f>Taf!C49</f>
        <v>23</v>
      </c>
      <c r="G22">
        <f>Taf!D49</f>
        <v>0.45652173913043476</v>
      </c>
      <c r="H22">
        <f>Taf!E49</f>
        <v>330.5</v>
      </c>
      <c r="I22">
        <f>Taf!F49</f>
        <v>585</v>
      </c>
      <c r="J22">
        <f>Taf!G49</f>
        <v>0.564957264957265</v>
      </c>
    </row>
    <row r="23" spans="1:10" ht="12.75">
      <c r="A23" s="4" t="s">
        <v>374</v>
      </c>
      <c r="B23">
        <v>0</v>
      </c>
      <c r="C23">
        <v>1</v>
      </c>
      <c r="D23">
        <f t="shared" si="0"/>
        <v>0</v>
      </c>
      <c r="E23">
        <f>NMH!B49</f>
        <v>18.5</v>
      </c>
      <c r="F23">
        <f>NMH!C49</f>
        <v>26</v>
      </c>
      <c r="G23">
        <f>NMH!D49</f>
        <v>0.7115384615384616</v>
      </c>
      <c r="H23">
        <f>NMH!E49</f>
        <v>360</v>
      </c>
      <c r="I23">
        <f>NMH!F49</f>
        <v>676</v>
      </c>
      <c r="J23">
        <f>NMH!G49</f>
        <v>0.5325443786982249</v>
      </c>
    </row>
    <row r="24" spans="1:10" ht="12.75">
      <c r="A24" s="9" t="s">
        <v>631</v>
      </c>
      <c r="B24">
        <v>1</v>
      </c>
      <c r="C24">
        <v>1</v>
      </c>
      <c r="D24">
        <f t="shared" si="0"/>
        <v>1</v>
      </c>
      <c r="E24">
        <f>Loo!B49</f>
        <v>3</v>
      </c>
      <c r="F24">
        <f>Loo!C49</f>
        <v>25</v>
      </c>
      <c r="G24">
        <f>Loo!D49</f>
        <v>0.12</v>
      </c>
      <c r="H24">
        <f>Loo!E49</f>
        <v>361.5</v>
      </c>
      <c r="I24">
        <f>Loo!F49</f>
        <v>625</v>
      </c>
      <c r="J24">
        <f>Loo!G49</f>
        <v>0.5784</v>
      </c>
    </row>
    <row r="25" spans="1:10" ht="12.75">
      <c r="A25" s="4" t="s">
        <v>376</v>
      </c>
      <c r="B25">
        <v>0</v>
      </c>
      <c r="C25">
        <v>1</v>
      </c>
      <c r="D25">
        <f t="shared" si="0"/>
        <v>0</v>
      </c>
      <c r="E25">
        <f>Ken!B49</f>
        <v>21</v>
      </c>
      <c r="F25">
        <f>Ken!C49</f>
        <v>25</v>
      </c>
      <c r="G25">
        <f>Ken!D49</f>
        <v>0.84</v>
      </c>
      <c r="H25">
        <f>Ken!E49</f>
        <v>310</v>
      </c>
      <c r="I25">
        <f>Ken!F49</f>
        <v>626</v>
      </c>
      <c r="J25">
        <f>Ken!G49</f>
        <v>0.4952076677316294</v>
      </c>
    </row>
    <row r="26" spans="4:10" ht="12.75">
      <c r="D26" t="e">
        <f t="shared" si="0"/>
        <v>#DIV/0!</v>
      </c>
      <c r="G26" t="e">
        <f>E26/F26</f>
        <v>#DIV/0!</v>
      </c>
      <c r="J26" t="e">
        <f>H26/I26</f>
        <v>#DIV/0!</v>
      </c>
    </row>
    <row r="27" ht="12.75">
      <c r="J27" t="e">
        <f>H27/I27</f>
        <v>#DIV/0!</v>
      </c>
    </row>
    <row r="49" spans="2:11" ht="12.75">
      <c r="B49">
        <f>SUM(B2:B48)</f>
        <v>17</v>
      </c>
      <c r="C49">
        <f>SUM(C2:C48)</f>
        <v>24</v>
      </c>
      <c r="D49">
        <f>B49/C49</f>
        <v>0.7083333333333334</v>
      </c>
      <c r="E49">
        <f>SUM(E2:E48)</f>
        <v>323</v>
      </c>
      <c r="F49">
        <f>SUM(F2:F48)</f>
        <v>616</v>
      </c>
      <c r="G49">
        <f>E49/F49</f>
        <v>0.5243506493506493</v>
      </c>
      <c r="H49">
        <f>SUM(H2:H48)</f>
        <v>8427.5</v>
      </c>
      <c r="I49">
        <f>SUM(I2:I48)</f>
        <v>15623</v>
      </c>
      <c r="J49">
        <f>H49/I49</f>
        <v>0.5394290469180055</v>
      </c>
      <c r="K49">
        <f>0.25*D49+0.21*G49+0.54*J49</f>
        <v>0.5784886550326928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25" sqref="A25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354</v>
      </c>
      <c r="B2">
        <v>1</v>
      </c>
      <c r="C2">
        <v>1</v>
      </c>
      <c r="D2">
        <f aca="true" t="shared" si="0" ref="D2:D27">B2/C2</f>
        <v>1</v>
      </c>
      <c r="E2">
        <f>Win!B49</f>
        <v>14</v>
      </c>
      <c r="F2">
        <f>Win!C49</f>
        <v>25</v>
      </c>
      <c r="G2">
        <f>Win!D49</f>
        <v>0.56</v>
      </c>
      <c r="H2">
        <f>Win!E49</f>
        <v>286.5</v>
      </c>
      <c r="I2">
        <f>Win!F49</f>
        <v>639</v>
      </c>
      <c r="J2">
        <f>Win!G49</f>
        <v>0.44835680751173707</v>
      </c>
    </row>
    <row r="3" spans="1:10" ht="12.75">
      <c r="A3" t="s">
        <v>65</v>
      </c>
      <c r="B3">
        <v>1</v>
      </c>
      <c r="C3">
        <v>1</v>
      </c>
      <c r="D3">
        <f t="shared" si="0"/>
        <v>1</v>
      </c>
      <c r="E3">
        <f>Wor!B49</f>
        <v>6</v>
      </c>
      <c r="F3">
        <f>Wor!C49</f>
        <v>21</v>
      </c>
      <c r="G3">
        <f>Wor!D49</f>
        <v>0.2857142857142857</v>
      </c>
      <c r="H3">
        <f>Wor!E49</f>
        <v>176</v>
      </c>
      <c r="I3">
        <f>Wor!F49</f>
        <v>474</v>
      </c>
      <c r="J3">
        <f>Wor!G49</f>
        <v>0.37130801687763715</v>
      </c>
    </row>
    <row r="4" spans="1:10" ht="12.75">
      <c r="A4" s="4" t="s">
        <v>140</v>
      </c>
      <c r="B4">
        <v>1</v>
      </c>
      <c r="C4">
        <v>1</v>
      </c>
      <c r="D4">
        <f t="shared" si="0"/>
        <v>1</v>
      </c>
      <c r="E4">
        <f>Exe!B49</f>
        <v>16.5</v>
      </c>
      <c r="F4">
        <f>Exe!C49</f>
        <v>27</v>
      </c>
      <c r="G4">
        <f>Exe!D49</f>
        <v>0.6111111111111112</v>
      </c>
      <c r="H4">
        <f>Exe!E49</f>
        <v>398.5</v>
      </c>
      <c r="I4">
        <f>Exe!F49</f>
        <v>702</v>
      </c>
      <c r="J4">
        <f>Exe!G49</f>
        <v>0.5676638176638177</v>
      </c>
    </row>
    <row r="5" spans="1:10" ht="12.75">
      <c r="A5" t="s">
        <v>556</v>
      </c>
      <c r="B5">
        <v>1</v>
      </c>
      <c r="C5">
        <v>1</v>
      </c>
      <c r="D5">
        <f t="shared" si="0"/>
        <v>1</v>
      </c>
      <c r="E5">
        <f>Law!B49</f>
        <v>14</v>
      </c>
      <c r="F5">
        <f>Law!C49</f>
        <v>28</v>
      </c>
      <c r="G5">
        <f>Law!D49</f>
        <v>0.5</v>
      </c>
      <c r="H5">
        <f>Law!E49</f>
        <v>393.5</v>
      </c>
      <c r="I5">
        <f>Law!F49</f>
        <v>728</v>
      </c>
      <c r="J5">
        <f>Law!G49</f>
        <v>0.540521978021978</v>
      </c>
    </row>
    <row r="6" spans="1:10" ht="12.75">
      <c r="A6" t="s">
        <v>139</v>
      </c>
      <c r="B6">
        <v>1</v>
      </c>
      <c r="C6">
        <v>1</v>
      </c>
      <c r="D6">
        <f t="shared" si="0"/>
        <v>1</v>
      </c>
      <c r="E6">
        <f>NYA!B49</f>
        <v>5.5</v>
      </c>
      <c r="F6">
        <f>NYA!C49</f>
        <v>26</v>
      </c>
      <c r="G6">
        <f>NYA!D49</f>
        <v>0.21153846153846154</v>
      </c>
      <c r="H6">
        <f>NYA!E49</f>
        <v>295</v>
      </c>
      <c r="I6">
        <f>NYA!F49</f>
        <v>574</v>
      </c>
      <c r="J6">
        <f>NYA!G49</f>
        <v>0.5139372822299652</v>
      </c>
    </row>
    <row r="7" spans="1:10" ht="12.75">
      <c r="A7" s="9" t="s">
        <v>557</v>
      </c>
      <c r="B7">
        <v>1</v>
      </c>
      <c r="C7">
        <v>1</v>
      </c>
      <c r="D7">
        <f t="shared" si="0"/>
        <v>1</v>
      </c>
      <c r="E7">
        <f>Pom!B49</f>
        <v>14</v>
      </c>
      <c r="F7">
        <f>Pom!C49</f>
        <v>27</v>
      </c>
      <c r="G7">
        <f>Pom!D49</f>
        <v>0.5185185185185185</v>
      </c>
      <c r="H7">
        <f>Pom!E49</f>
        <v>371.5</v>
      </c>
      <c r="I7">
        <f>Pom!F49</f>
        <v>699</v>
      </c>
      <c r="J7">
        <f>Pom!G49</f>
        <v>0.5314735336194564</v>
      </c>
    </row>
    <row r="8" spans="1:10" ht="12.75">
      <c r="A8" t="s">
        <v>556</v>
      </c>
      <c r="B8">
        <v>1</v>
      </c>
      <c r="C8">
        <v>1</v>
      </c>
      <c r="D8">
        <f t="shared" si="0"/>
        <v>1</v>
      </c>
      <c r="E8">
        <f>Law!B49</f>
        <v>14</v>
      </c>
      <c r="F8">
        <f>Law!C49</f>
        <v>28</v>
      </c>
      <c r="G8">
        <f>Law!D49</f>
        <v>0.5</v>
      </c>
      <c r="H8">
        <f>Law!E49</f>
        <v>393.5</v>
      </c>
      <c r="I8">
        <f>Law!F49</f>
        <v>728</v>
      </c>
      <c r="J8">
        <f>Law!G49</f>
        <v>0.540521978021978</v>
      </c>
    </row>
    <row r="9" spans="1:10" ht="12.75">
      <c r="A9" s="4" t="s">
        <v>502</v>
      </c>
      <c r="B9">
        <v>0</v>
      </c>
      <c r="C9">
        <v>1</v>
      </c>
      <c r="D9">
        <f t="shared" si="0"/>
        <v>0</v>
      </c>
      <c r="E9">
        <f>NMH!B49</f>
        <v>18.5</v>
      </c>
      <c r="F9">
        <f>NMH!C49</f>
        <v>26</v>
      </c>
      <c r="G9">
        <f>NMH!D49</f>
        <v>0.7115384615384616</v>
      </c>
      <c r="H9">
        <f>NMH!E49</f>
        <v>360</v>
      </c>
      <c r="I9">
        <f>NMH!F49</f>
        <v>676</v>
      </c>
      <c r="J9">
        <f>NMH!G49</f>
        <v>0.5325443786982249</v>
      </c>
    </row>
    <row r="10" spans="1:10" ht="12.75">
      <c r="A10" t="s">
        <v>260</v>
      </c>
      <c r="B10">
        <v>1</v>
      </c>
      <c r="C10">
        <v>1</v>
      </c>
      <c r="D10">
        <f t="shared" si="0"/>
        <v>1</v>
      </c>
      <c r="E10">
        <f>Bre!B49</f>
        <v>17.5</v>
      </c>
      <c r="F10">
        <f>Bre!C49</f>
        <v>26</v>
      </c>
      <c r="G10">
        <f>Bre!D49</f>
        <v>0.6730769230769231</v>
      </c>
      <c r="H10">
        <f>Bre!E49</f>
        <v>303.5</v>
      </c>
      <c r="I10">
        <f>Bre!F49</f>
        <v>646</v>
      </c>
      <c r="J10">
        <f>Bre!G49</f>
        <v>0.4698142414860681</v>
      </c>
    </row>
    <row r="11" spans="1:10" ht="12.75">
      <c r="A11" s="4" t="s">
        <v>372</v>
      </c>
      <c r="B11">
        <v>0</v>
      </c>
      <c r="C11">
        <v>1</v>
      </c>
      <c r="D11">
        <f t="shared" si="0"/>
        <v>0</v>
      </c>
      <c r="E11">
        <f>KUA!B49</f>
        <v>20</v>
      </c>
      <c r="F11">
        <f>KUA!C49</f>
        <v>29</v>
      </c>
      <c r="G11">
        <f>KUA!D49</f>
        <v>0.6896551724137931</v>
      </c>
      <c r="H11">
        <f>KUA!E49</f>
        <v>435</v>
      </c>
      <c r="I11">
        <f>KUA!F49</f>
        <v>764</v>
      </c>
      <c r="J11">
        <f>KUA!G49</f>
        <v>0.569371727748691</v>
      </c>
    </row>
    <row r="12" spans="1:10" ht="12.75">
      <c r="A12" s="4" t="s">
        <v>373</v>
      </c>
      <c r="B12">
        <v>0.5</v>
      </c>
      <c r="C12">
        <v>1</v>
      </c>
      <c r="D12">
        <f t="shared" si="0"/>
        <v>0.5</v>
      </c>
      <c r="E12">
        <f>Tab!B49</f>
        <v>14</v>
      </c>
      <c r="F12">
        <f>Tab!C49</f>
        <v>25</v>
      </c>
      <c r="G12">
        <f>Tab!D49</f>
        <v>0.56</v>
      </c>
      <c r="H12">
        <f>Tab!E49</f>
        <v>376</v>
      </c>
      <c r="I12">
        <f>Tab!F49</f>
        <v>647</v>
      </c>
      <c r="J12">
        <f>Tab!G49</f>
        <v>0.5811437403400309</v>
      </c>
    </row>
    <row r="13" spans="1:10" ht="12.75">
      <c r="A13" t="s">
        <v>13</v>
      </c>
      <c r="B13">
        <v>1</v>
      </c>
      <c r="C13">
        <v>1</v>
      </c>
      <c r="D13">
        <v>1</v>
      </c>
      <c r="E13">
        <f>Dee!B49</f>
        <v>13</v>
      </c>
      <c r="F13">
        <f>Dee!C49</f>
        <v>26</v>
      </c>
      <c r="G13">
        <f>Dee!D49</f>
        <v>0.5</v>
      </c>
      <c r="H13">
        <f>Dee!E49</f>
        <v>369</v>
      </c>
      <c r="I13">
        <f>Dee!F49</f>
        <v>662</v>
      </c>
      <c r="J13">
        <f>Dee!G49</f>
        <v>0.5574018126888217</v>
      </c>
    </row>
    <row r="14" spans="1:10" ht="12.75">
      <c r="A14" t="s">
        <v>244</v>
      </c>
      <c r="B14">
        <v>1</v>
      </c>
      <c r="C14">
        <v>1</v>
      </c>
      <c r="D14">
        <f t="shared" si="0"/>
        <v>1</v>
      </c>
      <c r="E14">
        <f>Til!B49</f>
        <v>15</v>
      </c>
      <c r="F14">
        <f>Til!C49</f>
        <v>30</v>
      </c>
      <c r="G14">
        <f>Til!D49</f>
        <v>0.5</v>
      </c>
      <c r="H14">
        <f>Til!E49</f>
        <v>402</v>
      </c>
      <c r="I14">
        <f>Til!F49</f>
        <v>764</v>
      </c>
      <c r="J14">
        <f>Til!G49</f>
        <v>0.5261780104712042</v>
      </c>
    </row>
    <row r="15" spans="1:10" ht="12.75">
      <c r="A15" t="s">
        <v>624</v>
      </c>
      <c r="B15">
        <v>1</v>
      </c>
      <c r="C15">
        <v>1</v>
      </c>
      <c r="D15">
        <f t="shared" si="0"/>
        <v>1</v>
      </c>
      <c r="E15">
        <f>Tha!B49</f>
        <v>2</v>
      </c>
      <c r="F15">
        <f>Tha!C49</f>
        <v>22</v>
      </c>
      <c r="G15">
        <f>Tha!D49</f>
        <v>0.09090909090909091</v>
      </c>
      <c r="H15">
        <f>Tha!E49</f>
        <v>335</v>
      </c>
      <c r="I15">
        <f>Tha!F49</f>
        <v>585</v>
      </c>
      <c r="J15">
        <f>Tha!G49</f>
        <v>0.5726495726495726</v>
      </c>
    </row>
    <row r="16" spans="1:10" ht="12.75">
      <c r="A16" t="s">
        <v>506</v>
      </c>
      <c r="B16">
        <v>1</v>
      </c>
      <c r="C16">
        <v>1</v>
      </c>
      <c r="D16">
        <f t="shared" si="0"/>
        <v>1</v>
      </c>
      <c r="E16">
        <f>Gov!B49</f>
        <v>13.5</v>
      </c>
      <c r="F16">
        <f>Gov!C49</f>
        <v>27</v>
      </c>
      <c r="G16">
        <f>Gov!D49</f>
        <v>0.5</v>
      </c>
      <c r="H16">
        <f>Gov!E49</f>
        <v>388.5</v>
      </c>
      <c r="I16">
        <f>Gov!F49</f>
        <v>705</v>
      </c>
      <c r="J16">
        <f>Gov!G49</f>
        <v>0.551063829787234</v>
      </c>
    </row>
    <row r="17" spans="1:10" ht="12.75">
      <c r="A17" t="s">
        <v>98</v>
      </c>
      <c r="B17">
        <v>1</v>
      </c>
      <c r="C17">
        <v>1</v>
      </c>
      <c r="D17">
        <f t="shared" si="0"/>
        <v>1</v>
      </c>
      <c r="E17">
        <f>Sou!B49</f>
        <v>13.5</v>
      </c>
      <c r="F17">
        <f>Sou!C49</f>
        <v>27</v>
      </c>
      <c r="G17">
        <f>Sou!D49</f>
        <v>0.5</v>
      </c>
      <c r="H17">
        <f>Sou!E49</f>
        <v>397.5</v>
      </c>
      <c r="I17">
        <f>Sou!F49</f>
        <v>703</v>
      </c>
      <c r="J17">
        <f>Sou!G49</f>
        <v>0.5654338549075392</v>
      </c>
    </row>
    <row r="18" spans="1:10" ht="12.75">
      <c r="A18" s="4" t="s">
        <v>374</v>
      </c>
      <c r="B18">
        <v>0</v>
      </c>
      <c r="C18">
        <v>1</v>
      </c>
      <c r="D18">
        <f t="shared" si="0"/>
        <v>0</v>
      </c>
      <c r="E18">
        <f>NMH!B49</f>
        <v>18.5</v>
      </c>
      <c r="F18">
        <f>NMH!C49</f>
        <v>26</v>
      </c>
      <c r="G18">
        <f>NMH!D49</f>
        <v>0.7115384615384616</v>
      </c>
      <c r="H18">
        <f>NMH!E49</f>
        <v>360</v>
      </c>
      <c r="I18">
        <f>NMH!F49</f>
        <v>676</v>
      </c>
      <c r="J18">
        <f>NMH!G49</f>
        <v>0.5325443786982249</v>
      </c>
    </row>
    <row r="19" spans="1:10" ht="12.75">
      <c r="A19" s="4" t="s">
        <v>375</v>
      </c>
      <c r="B19">
        <v>0.5</v>
      </c>
      <c r="C19">
        <v>1</v>
      </c>
      <c r="D19">
        <f t="shared" si="0"/>
        <v>0.5</v>
      </c>
      <c r="E19">
        <f>Exe!B49</f>
        <v>16.5</v>
      </c>
      <c r="F19">
        <f>Exe!C49</f>
        <v>27</v>
      </c>
      <c r="G19">
        <f>Exe!D49</f>
        <v>0.6111111111111112</v>
      </c>
      <c r="H19">
        <f>Exe!E49</f>
        <v>398.5</v>
      </c>
      <c r="I19">
        <f>Exe!F49</f>
        <v>702</v>
      </c>
      <c r="J19">
        <f>Exe!G49</f>
        <v>0.5676638176638177</v>
      </c>
    </row>
    <row r="20" spans="1:10" ht="12.75">
      <c r="A20" t="s">
        <v>279</v>
      </c>
      <c r="B20">
        <v>1</v>
      </c>
      <c r="C20">
        <v>1</v>
      </c>
      <c r="D20">
        <f t="shared" si="0"/>
        <v>1</v>
      </c>
      <c r="E20">
        <f>Til!B49</f>
        <v>15</v>
      </c>
      <c r="F20">
        <f>Til!C49</f>
        <v>30</v>
      </c>
      <c r="G20">
        <f>Til!D49</f>
        <v>0.5</v>
      </c>
      <c r="H20">
        <f>Til!E49</f>
        <v>402</v>
      </c>
      <c r="I20">
        <f>Til!F49</f>
        <v>764</v>
      </c>
      <c r="J20">
        <f>Til!G49</f>
        <v>0.5261780104712042</v>
      </c>
    </row>
    <row r="21" spans="1:10" ht="12.75">
      <c r="A21" t="s">
        <v>156</v>
      </c>
      <c r="B21">
        <v>1</v>
      </c>
      <c r="C21">
        <v>1</v>
      </c>
      <c r="D21">
        <f t="shared" si="0"/>
        <v>1</v>
      </c>
      <c r="E21">
        <f>Hol!B49</f>
        <v>5.5</v>
      </c>
      <c r="F21">
        <f>Hol!C49</f>
        <v>26</v>
      </c>
      <c r="G21">
        <f>Hol!D49</f>
        <v>0.21153846153846154</v>
      </c>
      <c r="H21">
        <f>Hol!E49</f>
        <v>387</v>
      </c>
      <c r="I21">
        <f>Hol!F49</f>
        <v>678</v>
      </c>
      <c r="J21">
        <f>Hol!G49</f>
        <v>0.5707964601769911</v>
      </c>
    </row>
    <row r="22" spans="1:10" ht="12.75">
      <c r="A22" s="4" t="s">
        <v>373</v>
      </c>
      <c r="B22">
        <v>1</v>
      </c>
      <c r="C22">
        <v>1</v>
      </c>
      <c r="D22">
        <f t="shared" si="0"/>
        <v>1</v>
      </c>
      <c r="E22">
        <f>Tab!B49</f>
        <v>14</v>
      </c>
      <c r="F22">
        <f>Tab!C49</f>
        <v>25</v>
      </c>
      <c r="G22">
        <f>Tab!D49</f>
        <v>0.56</v>
      </c>
      <c r="H22">
        <f>Tab!E49</f>
        <v>376</v>
      </c>
      <c r="I22">
        <f>Tab!F49</f>
        <v>647</v>
      </c>
      <c r="J22">
        <f>Tab!G49</f>
        <v>0.5811437403400309</v>
      </c>
    </row>
    <row r="23" spans="1:10" ht="12.75">
      <c r="A23" t="s">
        <v>300</v>
      </c>
      <c r="B23">
        <v>1</v>
      </c>
      <c r="C23">
        <v>1</v>
      </c>
      <c r="D23">
        <f t="shared" si="0"/>
        <v>1</v>
      </c>
      <c r="E23">
        <f>Can!B49</f>
        <v>8</v>
      </c>
      <c r="F23">
        <f>Can!C49</f>
        <v>27</v>
      </c>
      <c r="G23">
        <f>Can!D49</f>
        <v>0.2962962962962963</v>
      </c>
      <c r="H23">
        <f>Can!E49</f>
        <v>376.5</v>
      </c>
      <c r="I23">
        <f>Can!F49</f>
        <v>692</v>
      </c>
      <c r="J23">
        <f>Can!G49</f>
        <v>0.5440751445086706</v>
      </c>
    </row>
    <row r="24" spans="1:10" ht="12.75">
      <c r="A24" t="s">
        <v>124</v>
      </c>
      <c r="B24">
        <v>0</v>
      </c>
      <c r="C24">
        <v>1</v>
      </c>
      <c r="D24">
        <f t="shared" si="0"/>
        <v>0</v>
      </c>
      <c r="E24">
        <f>And!B49</f>
        <v>15</v>
      </c>
      <c r="F24">
        <f>And!C49</f>
        <v>27</v>
      </c>
      <c r="G24">
        <f>And!D49</f>
        <v>0.5555555555555556</v>
      </c>
      <c r="H24">
        <f>And!E49</f>
        <v>383.5</v>
      </c>
      <c r="I24">
        <f>And!F49</f>
        <v>694</v>
      </c>
      <c r="J24">
        <f>And!G49</f>
        <v>0.5525936599423631</v>
      </c>
    </row>
    <row r="25" spans="1:10" ht="12.75">
      <c r="A25" t="s">
        <v>256</v>
      </c>
      <c r="B25">
        <v>1</v>
      </c>
      <c r="C25">
        <v>1</v>
      </c>
      <c r="D25">
        <f t="shared" si="0"/>
        <v>1</v>
      </c>
      <c r="E25">
        <f>Heb!B49</f>
        <v>14</v>
      </c>
      <c r="F25">
        <f>Heb!C49</f>
        <v>24</v>
      </c>
      <c r="G25">
        <f>Heb!D49</f>
        <v>0.5833333333333334</v>
      </c>
      <c r="H25">
        <f>Heb!E49</f>
        <v>269</v>
      </c>
      <c r="I25">
        <f>Heb!F49</f>
        <v>592</v>
      </c>
      <c r="J25">
        <f>Heb!G49</f>
        <v>0.4543918918918919</v>
      </c>
    </row>
    <row r="26" spans="1:10" ht="12.75">
      <c r="A26" s="4" t="s">
        <v>372</v>
      </c>
      <c r="B26">
        <v>1</v>
      </c>
      <c r="C26">
        <v>1</v>
      </c>
      <c r="D26">
        <f t="shared" si="0"/>
        <v>1</v>
      </c>
      <c r="E26">
        <f>KUA!B49</f>
        <v>20</v>
      </c>
      <c r="F26">
        <f>KUA!C49</f>
        <v>29</v>
      </c>
      <c r="G26">
        <f>KUA!D49</f>
        <v>0.6896551724137931</v>
      </c>
      <c r="H26">
        <f>KUA!E49</f>
        <v>435</v>
      </c>
      <c r="I26">
        <f>KUA!F49</f>
        <v>764</v>
      </c>
      <c r="J26">
        <f>KUA!G49</f>
        <v>0.569371727748691</v>
      </c>
    </row>
    <row r="27" spans="1:10" ht="12.75">
      <c r="A27" s="9" t="s">
        <v>273</v>
      </c>
      <c r="B27">
        <v>1</v>
      </c>
      <c r="C27">
        <v>1</v>
      </c>
      <c r="D27">
        <f t="shared" si="0"/>
        <v>1</v>
      </c>
      <c r="E27">
        <f>Riv!B49</f>
        <v>11</v>
      </c>
      <c r="F27">
        <f>Riv!C49</f>
        <v>26</v>
      </c>
      <c r="G27">
        <f>Riv!D49</f>
        <v>0.4230769230769231</v>
      </c>
      <c r="H27">
        <f>Riv!E49</f>
        <v>284.5</v>
      </c>
      <c r="I27">
        <f>Riv!F49</f>
        <v>615</v>
      </c>
      <c r="J27">
        <f>Riv!G49</f>
        <v>0.46260162601626015</v>
      </c>
    </row>
    <row r="49" spans="2:11" ht="12.75">
      <c r="B49">
        <f>SUM(B2:B48)</f>
        <v>21</v>
      </c>
      <c r="C49">
        <f>SUM(C2:C48)</f>
        <v>26</v>
      </c>
      <c r="D49">
        <f>B49/C49</f>
        <v>0.8076923076923077</v>
      </c>
      <c r="E49">
        <f>SUM(E2:E48)</f>
        <v>348.5</v>
      </c>
      <c r="F49">
        <f>SUM(F2:F48)</f>
        <v>687</v>
      </c>
      <c r="G49">
        <f>E49/F49</f>
        <v>0.507278020378457</v>
      </c>
      <c r="H49">
        <f>SUM(H2:H48)</f>
        <v>9353</v>
      </c>
      <c r="I49">
        <f>SUM(I2:I48)</f>
        <v>17520</v>
      </c>
      <c r="J49">
        <f>H49/I49</f>
        <v>0.5338470319634703</v>
      </c>
      <c r="K49">
        <f>0.25*D49+0.21*G49+0.54*J49</f>
        <v>0.5967288584628269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7" sqref="E27:J27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449</v>
      </c>
      <c r="B2">
        <v>1</v>
      </c>
      <c r="C2">
        <v>1</v>
      </c>
      <c r="D2">
        <f aca="true" t="shared" si="0" ref="D2:D27">B2/C2</f>
        <v>1</v>
      </c>
      <c r="E2">
        <f>Hol!B49</f>
        <v>5.5</v>
      </c>
      <c r="F2">
        <f>Hol!C49</f>
        <v>26</v>
      </c>
      <c r="G2">
        <f>Hol!D49</f>
        <v>0.21153846153846154</v>
      </c>
      <c r="H2">
        <f>Hol!E49</f>
        <v>387</v>
      </c>
      <c r="I2">
        <f>Hol!F49</f>
        <v>678</v>
      </c>
      <c r="J2">
        <f>Hol!G49</f>
        <v>0.5707964601769911</v>
      </c>
    </row>
    <row r="3" spans="1:10" ht="12.75">
      <c r="A3" t="s">
        <v>502</v>
      </c>
      <c r="B3">
        <v>1</v>
      </c>
      <c r="C3">
        <v>1</v>
      </c>
      <c r="D3">
        <f t="shared" si="0"/>
        <v>1</v>
      </c>
      <c r="E3">
        <f>NMH!B49</f>
        <v>18.5</v>
      </c>
      <c r="F3">
        <f>NMH!C49</f>
        <v>26</v>
      </c>
      <c r="G3">
        <f>NMH!D49</f>
        <v>0.7115384615384616</v>
      </c>
      <c r="H3">
        <f>NMH!E49</f>
        <v>360</v>
      </c>
      <c r="I3">
        <f>NMH!F49</f>
        <v>676</v>
      </c>
      <c r="J3">
        <f>NMH!G49</f>
        <v>0.5325443786982249</v>
      </c>
    </row>
    <row r="4" spans="1:10" ht="12.75">
      <c r="A4" t="s">
        <v>222</v>
      </c>
      <c r="B4">
        <v>1</v>
      </c>
      <c r="C4">
        <v>1</v>
      </c>
      <c r="D4">
        <f t="shared" si="0"/>
        <v>1</v>
      </c>
      <c r="E4">
        <f>KiO!B49</f>
        <v>1</v>
      </c>
      <c r="F4">
        <f>KiO!C49</f>
        <v>21</v>
      </c>
      <c r="G4">
        <f>KiO!D49</f>
        <v>0.047619047619047616</v>
      </c>
      <c r="H4">
        <f>KiO!E49</f>
        <v>236</v>
      </c>
      <c r="I4">
        <f>KiO!F49</f>
        <v>466</v>
      </c>
      <c r="J4">
        <f>KiO!G49</f>
        <v>0.5064377682403434</v>
      </c>
    </row>
    <row r="5" spans="1:10" ht="12.75">
      <c r="A5" t="s">
        <v>503</v>
      </c>
      <c r="B5">
        <v>0</v>
      </c>
      <c r="C5">
        <v>1</v>
      </c>
      <c r="D5">
        <f t="shared" si="0"/>
        <v>0</v>
      </c>
      <c r="E5">
        <f>Cho!B49</f>
        <v>17</v>
      </c>
      <c r="F5">
        <f>Cho!C49</f>
        <v>24</v>
      </c>
      <c r="G5">
        <f>Cho!D49</f>
        <v>0.7083333333333334</v>
      </c>
      <c r="H5">
        <f>Cho!E49</f>
        <v>323</v>
      </c>
      <c r="I5">
        <f>Cho!F49</f>
        <v>616</v>
      </c>
      <c r="J5">
        <f>Cho!G49</f>
        <v>0.5243506493506493</v>
      </c>
    </row>
    <row r="6" spans="1:10" ht="12.75">
      <c r="A6" t="s">
        <v>27</v>
      </c>
      <c r="B6">
        <v>0</v>
      </c>
      <c r="C6">
        <v>1</v>
      </c>
      <c r="D6">
        <f t="shared" si="0"/>
        <v>0</v>
      </c>
      <c r="E6">
        <f>Avo!B49</f>
        <v>17</v>
      </c>
      <c r="F6">
        <f>Avo!C49</f>
        <v>26</v>
      </c>
      <c r="G6">
        <f>Avo!D49</f>
        <v>0.6538461538461539</v>
      </c>
      <c r="H6">
        <f>Avo!E49</f>
        <v>332.5</v>
      </c>
      <c r="I6">
        <f>Avo!F49</f>
        <v>655</v>
      </c>
      <c r="J6">
        <f>Avo!G49</f>
        <v>0.5076335877862596</v>
      </c>
    </row>
    <row r="7" spans="1:10" ht="12.75">
      <c r="A7" t="s">
        <v>542</v>
      </c>
      <c r="B7">
        <v>0</v>
      </c>
      <c r="C7">
        <v>1</v>
      </c>
      <c r="D7">
        <f t="shared" si="0"/>
        <v>0</v>
      </c>
      <c r="E7">
        <f>Sal!B49</f>
        <v>17.5</v>
      </c>
      <c r="F7">
        <f>Sal!C49</f>
        <v>25</v>
      </c>
      <c r="G7">
        <f>Sal!D49</f>
        <v>0.7</v>
      </c>
      <c r="H7">
        <f>Sal!E49</f>
        <v>330.5</v>
      </c>
      <c r="I7">
        <f>Sal!F49</f>
        <v>631</v>
      </c>
      <c r="J7">
        <f>Sal!G49</f>
        <v>0.5237717908082409</v>
      </c>
    </row>
    <row r="8" spans="1:10" ht="12.75">
      <c r="A8" t="s">
        <v>223</v>
      </c>
      <c r="B8">
        <v>0</v>
      </c>
      <c r="C8">
        <v>1</v>
      </c>
      <c r="D8">
        <f t="shared" si="0"/>
        <v>0</v>
      </c>
      <c r="E8">
        <f>MilT!B49</f>
        <v>20</v>
      </c>
      <c r="F8">
        <f>MilT!C49</f>
        <v>27</v>
      </c>
      <c r="G8">
        <f>MilT!D49</f>
        <v>0.7407407407407407</v>
      </c>
      <c r="H8">
        <f>MilT!E49</f>
        <v>381.5</v>
      </c>
      <c r="I8">
        <f>MilT!F49</f>
        <v>709</v>
      </c>
      <c r="J8">
        <f>MilT!G49</f>
        <v>0.5380818053596615</v>
      </c>
    </row>
    <row r="9" spans="1:10" ht="12.75">
      <c r="A9" t="s">
        <v>161</v>
      </c>
      <c r="B9">
        <v>0</v>
      </c>
      <c r="C9">
        <v>1</v>
      </c>
      <c r="D9">
        <f t="shared" si="0"/>
        <v>0</v>
      </c>
      <c r="E9">
        <f>KUA!B49</f>
        <v>20</v>
      </c>
      <c r="F9">
        <f>KUA!C49</f>
        <v>29</v>
      </c>
      <c r="G9">
        <f>KUA!D49</f>
        <v>0.6896551724137931</v>
      </c>
      <c r="H9">
        <f>KUA!E49</f>
        <v>435</v>
      </c>
      <c r="I9">
        <f>KUA!F49</f>
        <v>764</v>
      </c>
      <c r="J9">
        <f>KUA!G49</f>
        <v>0.569371727748691</v>
      </c>
    </row>
    <row r="10" spans="1:10" ht="12.75">
      <c r="A10" t="s">
        <v>289</v>
      </c>
      <c r="B10">
        <v>0</v>
      </c>
      <c r="C10">
        <v>1</v>
      </c>
      <c r="D10">
        <f t="shared" si="0"/>
        <v>0</v>
      </c>
      <c r="E10">
        <f>Hot!B49</f>
        <v>12</v>
      </c>
      <c r="F10">
        <f>Hot!C49</f>
        <v>25</v>
      </c>
      <c r="G10">
        <f>Hot!D49</f>
        <v>0.48</v>
      </c>
      <c r="H10">
        <f>Hot!E49</f>
        <v>345.5</v>
      </c>
      <c r="I10">
        <f>Hot!F49</f>
        <v>626</v>
      </c>
      <c r="J10">
        <f>Hot!G49</f>
        <v>0.5519169329073482</v>
      </c>
    </row>
    <row r="11" spans="1:10" ht="12.75">
      <c r="A11" t="s">
        <v>498</v>
      </c>
      <c r="B11">
        <v>1</v>
      </c>
      <c r="C11">
        <v>1</v>
      </c>
      <c r="D11">
        <f t="shared" si="0"/>
        <v>1</v>
      </c>
      <c r="E11">
        <f>Pom!B49</f>
        <v>14</v>
      </c>
      <c r="F11">
        <f>Pom!C49</f>
        <v>27</v>
      </c>
      <c r="G11">
        <f>Pom!D49</f>
        <v>0.5185185185185185</v>
      </c>
      <c r="H11">
        <f>Pom!E49</f>
        <v>371.5</v>
      </c>
      <c r="I11">
        <f>Pom!F49</f>
        <v>699</v>
      </c>
      <c r="J11">
        <f>Pom!G49</f>
        <v>0.5314735336194564</v>
      </c>
    </row>
    <row r="12" spans="1:10" ht="12.75">
      <c r="A12" t="s">
        <v>324</v>
      </c>
      <c r="B12">
        <v>0</v>
      </c>
      <c r="C12">
        <v>1</v>
      </c>
      <c r="D12">
        <f t="shared" si="0"/>
        <v>0</v>
      </c>
      <c r="E12">
        <f>Sal!B49</f>
        <v>17.5</v>
      </c>
      <c r="F12">
        <f>Sal!C49</f>
        <v>25</v>
      </c>
      <c r="G12">
        <f>Sal!D49</f>
        <v>0.7</v>
      </c>
      <c r="H12">
        <f>Sal!E49</f>
        <v>330.5</v>
      </c>
      <c r="I12">
        <f>Sal!F49</f>
        <v>631</v>
      </c>
      <c r="J12">
        <f>Sal!G49</f>
        <v>0.5237717908082409</v>
      </c>
    </row>
    <row r="13" spans="1:10" ht="12.75">
      <c r="A13" t="s">
        <v>631</v>
      </c>
      <c r="B13">
        <v>1</v>
      </c>
      <c r="C13">
        <v>1</v>
      </c>
      <c r="D13">
        <f t="shared" si="0"/>
        <v>1</v>
      </c>
      <c r="E13">
        <f>Loo!B49</f>
        <v>3</v>
      </c>
      <c r="F13">
        <f>Loo!C49</f>
        <v>25</v>
      </c>
      <c r="G13">
        <f>Loo!D49</f>
        <v>0.12</v>
      </c>
      <c r="H13">
        <f>Loo!E49</f>
        <v>361.5</v>
      </c>
      <c r="I13">
        <f>Loo!F49</f>
        <v>625</v>
      </c>
      <c r="J13">
        <f>Loo!G49</f>
        <v>0.5784</v>
      </c>
    </row>
    <row r="14" spans="1:10" ht="12.75">
      <c r="A14" t="s">
        <v>632</v>
      </c>
      <c r="B14">
        <v>0</v>
      </c>
      <c r="C14">
        <v>1</v>
      </c>
      <c r="D14">
        <f t="shared" si="0"/>
        <v>0</v>
      </c>
      <c r="E14">
        <f>Cus!B49</f>
        <v>21</v>
      </c>
      <c r="F14">
        <f>Cus!C49</f>
        <v>26</v>
      </c>
      <c r="G14">
        <f>Cus!D49</f>
        <v>0.8076923076923077</v>
      </c>
      <c r="H14">
        <f>Cus!E49</f>
        <v>348.5</v>
      </c>
      <c r="I14">
        <f>Cus!F49</f>
        <v>687</v>
      </c>
      <c r="J14">
        <f>Cus!G49</f>
        <v>0.507278020378457</v>
      </c>
    </row>
    <row r="15" spans="1:10" ht="12.75">
      <c r="A15" t="s">
        <v>123</v>
      </c>
      <c r="B15">
        <v>1</v>
      </c>
      <c r="C15">
        <v>1</v>
      </c>
      <c r="D15">
        <f t="shared" si="0"/>
        <v>1</v>
      </c>
      <c r="E15">
        <f>Tri!B49</f>
        <v>8</v>
      </c>
      <c r="F15">
        <f>Tri!C49</f>
        <v>24</v>
      </c>
      <c r="G15">
        <f>Tri!D49</f>
        <v>0.3333333333333333</v>
      </c>
      <c r="H15">
        <f>Tri!E49</f>
        <v>306</v>
      </c>
      <c r="I15">
        <f>Tri!F49</f>
        <v>600</v>
      </c>
      <c r="J15">
        <f>Tri!G49</f>
        <v>0.51</v>
      </c>
    </row>
    <row r="16" spans="1:10" ht="12.75">
      <c r="A16" t="s">
        <v>495</v>
      </c>
      <c r="B16">
        <v>1</v>
      </c>
      <c r="C16">
        <v>1</v>
      </c>
      <c r="D16">
        <f t="shared" si="0"/>
        <v>1</v>
      </c>
      <c r="E16">
        <f>KUA!B49</f>
        <v>20</v>
      </c>
      <c r="F16">
        <f>KUA!C49</f>
        <v>29</v>
      </c>
      <c r="G16">
        <f>KUA!D49</f>
        <v>0.6896551724137931</v>
      </c>
      <c r="H16">
        <f>KUA!E49</f>
        <v>435</v>
      </c>
      <c r="I16">
        <f>KUA!F49</f>
        <v>764</v>
      </c>
      <c r="J16">
        <f>KUA!G49</f>
        <v>0.569371727748691</v>
      </c>
    </row>
    <row r="17" spans="1:10" ht="12.75">
      <c r="A17" t="s">
        <v>155</v>
      </c>
      <c r="B17">
        <v>0.5</v>
      </c>
      <c r="C17">
        <v>1</v>
      </c>
      <c r="D17">
        <f t="shared" si="0"/>
        <v>0.5</v>
      </c>
      <c r="E17">
        <f>Cho!B49</f>
        <v>17</v>
      </c>
      <c r="F17">
        <f>Cho!C49</f>
        <v>24</v>
      </c>
      <c r="G17">
        <f>Cho!D49</f>
        <v>0.7083333333333334</v>
      </c>
      <c r="H17">
        <f>Cho!E49</f>
        <v>323</v>
      </c>
      <c r="I17">
        <f>Cho!F49</f>
        <v>616</v>
      </c>
      <c r="J17">
        <f>Cho!G49</f>
        <v>0.5243506493506493</v>
      </c>
    </row>
    <row r="18" spans="1:10" ht="12.75">
      <c r="A18" t="s">
        <v>16</v>
      </c>
      <c r="B18">
        <v>1</v>
      </c>
      <c r="C18">
        <v>1</v>
      </c>
      <c r="D18">
        <f t="shared" si="0"/>
        <v>1</v>
      </c>
      <c r="E18">
        <f>Wes!B49</f>
        <v>17</v>
      </c>
      <c r="F18">
        <f>Wes!C49</f>
        <v>25</v>
      </c>
      <c r="G18">
        <f>Wes!D49</f>
        <v>0.68</v>
      </c>
      <c r="H18">
        <f>Wes!E49</f>
        <v>355</v>
      </c>
      <c r="I18">
        <f>Wes!F49</f>
        <v>638</v>
      </c>
      <c r="J18">
        <f>Wes!G49</f>
        <v>0.5564263322884012</v>
      </c>
    </row>
    <row r="19" spans="1:10" ht="12.75">
      <c r="A19" t="s">
        <v>289</v>
      </c>
      <c r="B19">
        <v>1</v>
      </c>
      <c r="C19">
        <v>1</v>
      </c>
      <c r="D19">
        <f t="shared" si="0"/>
        <v>1</v>
      </c>
      <c r="E19">
        <f>Hot!B49</f>
        <v>12</v>
      </c>
      <c r="F19">
        <f>Hot!C49</f>
        <v>25</v>
      </c>
      <c r="G19">
        <f>Hot!D49</f>
        <v>0.48</v>
      </c>
      <c r="H19">
        <f>Hot!E49</f>
        <v>345.5</v>
      </c>
      <c r="I19">
        <f>Hot!F49</f>
        <v>626</v>
      </c>
      <c r="J19">
        <f>Hot!G49</f>
        <v>0.5519169329073482</v>
      </c>
    </row>
    <row r="20" spans="1:10" ht="12.75">
      <c r="A20" t="s">
        <v>124</v>
      </c>
      <c r="B20">
        <v>0</v>
      </c>
      <c r="C20">
        <v>1</v>
      </c>
      <c r="D20">
        <f t="shared" si="0"/>
        <v>0</v>
      </c>
      <c r="E20">
        <f>And!B49</f>
        <v>15</v>
      </c>
      <c r="F20">
        <f>And!C49</f>
        <v>27</v>
      </c>
      <c r="G20">
        <f>And!D49</f>
        <v>0.5555555555555556</v>
      </c>
      <c r="H20">
        <f>And!E49</f>
        <v>383.5</v>
      </c>
      <c r="I20">
        <f>And!F49</f>
        <v>694</v>
      </c>
      <c r="J20">
        <f>And!G49</f>
        <v>0.5525936599423631</v>
      </c>
    </row>
    <row r="21" spans="1:10" ht="12.75">
      <c r="A21" t="s">
        <v>392</v>
      </c>
      <c r="B21">
        <v>0.5</v>
      </c>
      <c r="C21">
        <v>1</v>
      </c>
      <c r="D21">
        <f t="shared" si="0"/>
        <v>0.5</v>
      </c>
      <c r="E21">
        <f>Avo!B49</f>
        <v>17</v>
      </c>
      <c r="F21">
        <f>Avo!C49</f>
        <v>26</v>
      </c>
      <c r="G21">
        <f>Avo!D49</f>
        <v>0.6538461538461539</v>
      </c>
      <c r="H21">
        <f>Avo!E49</f>
        <v>332.5</v>
      </c>
      <c r="I21">
        <f>Avo!F49</f>
        <v>655</v>
      </c>
      <c r="J21">
        <f>Avo!G49</f>
        <v>0.5076335877862596</v>
      </c>
    </row>
    <row r="22" spans="1:10" ht="12.75">
      <c r="A22" t="s">
        <v>563</v>
      </c>
      <c r="B22">
        <v>1</v>
      </c>
      <c r="C22">
        <v>1</v>
      </c>
      <c r="D22">
        <f t="shared" si="0"/>
        <v>1</v>
      </c>
      <c r="E22">
        <f>Loo!B49</f>
        <v>3</v>
      </c>
      <c r="F22">
        <f>Loo!C49</f>
        <v>25</v>
      </c>
      <c r="G22">
        <f>Loo!D49</f>
        <v>0.12</v>
      </c>
      <c r="H22">
        <f>Loo!E49</f>
        <v>361.5</v>
      </c>
      <c r="I22">
        <f>Loo!F49</f>
        <v>625</v>
      </c>
      <c r="J22">
        <f>Loo!G49</f>
        <v>0.5784</v>
      </c>
    </row>
    <row r="23" spans="1:10" ht="12.75">
      <c r="A23" t="s">
        <v>247</v>
      </c>
      <c r="B23">
        <v>0</v>
      </c>
      <c r="C23">
        <v>1</v>
      </c>
      <c r="D23">
        <f t="shared" si="0"/>
        <v>0</v>
      </c>
      <c r="E23">
        <f>Taf!B49</f>
        <v>10.5</v>
      </c>
      <c r="F23">
        <f>Taf!C49</f>
        <v>23</v>
      </c>
      <c r="G23">
        <f>Taf!D49</f>
        <v>0.45652173913043476</v>
      </c>
      <c r="H23">
        <f>Taf!E49</f>
        <v>330.5</v>
      </c>
      <c r="I23">
        <f>Taf!F49</f>
        <v>585</v>
      </c>
      <c r="J23">
        <f>Taf!G49</f>
        <v>0.564957264957265</v>
      </c>
    </row>
    <row r="24" spans="1:10" ht="12.75">
      <c r="A24" t="s">
        <v>228</v>
      </c>
      <c r="B24">
        <v>0</v>
      </c>
      <c r="C24">
        <v>1</v>
      </c>
      <c r="D24">
        <f t="shared" si="0"/>
        <v>0</v>
      </c>
      <c r="E24">
        <f>Wil!B49</f>
        <v>11</v>
      </c>
      <c r="F24">
        <f>Wil!C49</f>
        <v>25</v>
      </c>
      <c r="G24">
        <f>Wil!D49</f>
        <v>0.44</v>
      </c>
      <c r="H24">
        <f>Wil!E49</f>
        <v>318</v>
      </c>
      <c r="I24">
        <f>Wil!F49</f>
        <v>650</v>
      </c>
      <c r="J24">
        <f>Wil!G49</f>
        <v>0.48923076923076925</v>
      </c>
    </row>
    <row r="25" spans="1:10" ht="12.75">
      <c r="A25" t="s">
        <v>550</v>
      </c>
      <c r="B25">
        <v>1</v>
      </c>
      <c r="C25">
        <v>1</v>
      </c>
      <c r="D25">
        <f t="shared" si="0"/>
        <v>1</v>
      </c>
      <c r="E25">
        <f>Exe!B49</f>
        <v>16.5</v>
      </c>
      <c r="F25">
        <f>Exe!C49</f>
        <v>27</v>
      </c>
      <c r="G25">
        <f>Exe!D49</f>
        <v>0.6111111111111112</v>
      </c>
      <c r="H25">
        <f>Exe!E49</f>
        <v>398.5</v>
      </c>
      <c r="I25">
        <f>Exe!F49</f>
        <v>702</v>
      </c>
      <c r="J25">
        <f>Exe!G49</f>
        <v>0.5676638176638177</v>
      </c>
    </row>
    <row r="26" spans="1:10" ht="12.75">
      <c r="A26" t="s">
        <v>366</v>
      </c>
      <c r="B26">
        <v>1</v>
      </c>
      <c r="C26">
        <v>1</v>
      </c>
      <c r="D26">
        <f t="shared" si="0"/>
        <v>1</v>
      </c>
      <c r="E26">
        <f>Ken!B49</f>
        <v>21</v>
      </c>
      <c r="F26">
        <f>Ken!C49</f>
        <v>25</v>
      </c>
      <c r="G26">
        <f>Ken!D49</f>
        <v>0.84</v>
      </c>
      <c r="H26">
        <f>Ken!E49</f>
        <v>310</v>
      </c>
      <c r="I26">
        <f>Ken!F49</f>
        <v>626</v>
      </c>
      <c r="J26">
        <f>Ken!G49</f>
        <v>0.4952076677316294</v>
      </c>
    </row>
    <row r="27" spans="1:10" ht="12.75">
      <c r="A27" t="s">
        <v>0</v>
      </c>
      <c r="B27">
        <v>0</v>
      </c>
      <c r="C27">
        <v>1</v>
      </c>
      <c r="D27">
        <f t="shared" si="0"/>
        <v>0</v>
      </c>
      <c r="E27">
        <f>Wes!B49</f>
        <v>17</v>
      </c>
      <c r="F27">
        <f>Wes!C49</f>
        <v>25</v>
      </c>
      <c r="G27">
        <f>Wes!D49</f>
        <v>0.68</v>
      </c>
      <c r="H27">
        <f>Wes!E49</f>
        <v>355</v>
      </c>
      <c r="I27">
        <f>Wes!F49</f>
        <v>638</v>
      </c>
      <c r="J27">
        <f>Wes!G49</f>
        <v>0.5564263322884012</v>
      </c>
    </row>
    <row r="49" spans="2:11" ht="12.75">
      <c r="B49">
        <f>SUM(B2:B48)</f>
        <v>13</v>
      </c>
      <c r="C49">
        <f>SUM(C2:C48)</f>
        <v>26</v>
      </c>
      <c r="D49">
        <f>B49/C49</f>
        <v>0.5</v>
      </c>
      <c r="E49">
        <f>SUM(E2:E48)</f>
        <v>369</v>
      </c>
      <c r="F49">
        <f>SUM(F2:F48)</f>
        <v>662</v>
      </c>
      <c r="G49">
        <f>E49/F49</f>
        <v>0.5574018126888217</v>
      </c>
      <c r="H49">
        <f>SUM(H2:H48)</f>
        <v>9097</v>
      </c>
      <c r="I49">
        <f>SUM(I2:I48)</f>
        <v>16882</v>
      </c>
      <c r="J49">
        <f>H49/I49</f>
        <v>0.538857955218576</v>
      </c>
      <c r="K49">
        <f>0.25*D49+0.21*G49+0.54*J49</f>
        <v>0.5330376764826836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4" sqref="E24:J24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143</v>
      </c>
      <c r="B2">
        <v>1</v>
      </c>
      <c r="C2">
        <v>1</v>
      </c>
      <c r="D2">
        <f aca="true" t="shared" si="0" ref="D2:D26">B2/C2</f>
        <v>1</v>
      </c>
      <c r="E2">
        <f>Mid!B49</f>
        <v>11.5</v>
      </c>
      <c r="F2">
        <f>Mid!C49</f>
        <v>19</v>
      </c>
      <c r="G2">
        <f>Mid!D49</f>
        <v>0.6052631578947368</v>
      </c>
      <c r="H2">
        <f>Mid!E49</f>
        <v>162.5</v>
      </c>
      <c r="I2">
        <f>Mid!F49</f>
        <v>430</v>
      </c>
      <c r="J2">
        <f>Mid!G49</f>
        <v>0.37790697674418605</v>
      </c>
    </row>
    <row r="3" spans="1:10" ht="12.75">
      <c r="A3" t="s">
        <v>224</v>
      </c>
      <c r="B3">
        <v>1</v>
      </c>
      <c r="C3">
        <v>1</v>
      </c>
      <c r="D3">
        <f t="shared" si="0"/>
        <v>1</v>
      </c>
      <c r="E3">
        <f>Por!B49</f>
        <v>3</v>
      </c>
      <c r="F3">
        <f>Por!C49</f>
        <v>15</v>
      </c>
      <c r="G3">
        <f>Por!D49</f>
        <v>0.2</v>
      </c>
      <c r="H3">
        <f>Por!E49</f>
        <v>125.5</v>
      </c>
      <c r="I3">
        <f>Por!F49</f>
        <v>327</v>
      </c>
      <c r="J3">
        <f>Por!G49</f>
        <v>0.3837920489296636</v>
      </c>
    </row>
    <row r="4" spans="1:10" ht="12.75">
      <c r="A4" t="s">
        <v>627</v>
      </c>
      <c r="B4">
        <v>1</v>
      </c>
      <c r="C4">
        <v>1</v>
      </c>
      <c r="D4">
        <f t="shared" si="0"/>
        <v>1</v>
      </c>
      <c r="E4">
        <f>Rox!B49</f>
        <v>3.5</v>
      </c>
      <c r="F4">
        <f>Rox!C49</f>
        <v>20</v>
      </c>
      <c r="G4">
        <f>Rox!D49</f>
        <v>0.175</v>
      </c>
      <c r="H4">
        <f>Rox!E49</f>
        <v>203.5</v>
      </c>
      <c r="I4">
        <f>Rox!F49</f>
        <v>460</v>
      </c>
      <c r="J4">
        <f>Rox!G49</f>
        <v>0.4423913043478261</v>
      </c>
    </row>
    <row r="5" spans="1:10" ht="12.75">
      <c r="A5" t="s">
        <v>64</v>
      </c>
      <c r="B5">
        <v>1</v>
      </c>
      <c r="C5">
        <v>1</v>
      </c>
      <c r="D5">
        <f t="shared" si="0"/>
        <v>1</v>
      </c>
      <c r="E5">
        <f>Pin!B49</f>
        <v>4</v>
      </c>
      <c r="F5">
        <f>Pin!C49</f>
        <v>24</v>
      </c>
      <c r="G5">
        <f>Pin!D49</f>
        <v>0.16666666666666666</v>
      </c>
      <c r="H5">
        <f>Pin!E49</f>
        <v>257</v>
      </c>
      <c r="I5">
        <f>Pin!F49</f>
        <v>534</v>
      </c>
      <c r="J5">
        <f>Pin!G49</f>
        <v>0.4812734082397004</v>
      </c>
    </row>
    <row r="6" spans="1:10" ht="12.75">
      <c r="A6" t="s">
        <v>138</v>
      </c>
      <c r="B6">
        <v>1</v>
      </c>
      <c r="C6">
        <v>1</v>
      </c>
      <c r="D6">
        <f t="shared" si="0"/>
        <v>1</v>
      </c>
      <c r="E6">
        <f>KeH!B49</f>
        <v>5</v>
      </c>
      <c r="F6">
        <f>KeH!C49</f>
        <v>19</v>
      </c>
      <c r="G6">
        <f>KeH!D49</f>
        <v>0.2631578947368421</v>
      </c>
      <c r="H6">
        <f>KeH!E49</f>
        <v>214.5</v>
      </c>
      <c r="I6">
        <f>KeH!F49</f>
        <v>441</v>
      </c>
      <c r="J6">
        <f>KeH!G49</f>
        <v>0.48639455782312924</v>
      </c>
    </row>
    <row r="7" ht="12.75">
      <c r="A7" t="s">
        <v>628</v>
      </c>
    </row>
    <row r="8" spans="1:10" ht="12.75">
      <c r="A8" t="s">
        <v>583</v>
      </c>
      <c r="B8">
        <v>1</v>
      </c>
      <c r="C8">
        <v>1</v>
      </c>
      <c r="D8">
        <f t="shared" si="0"/>
        <v>1</v>
      </c>
      <c r="E8">
        <f>Ver!B49</f>
        <v>11.5</v>
      </c>
      <c r="F8">
        <f>Ver!C49</f>
        <v>23</v>
      </c>
      <c r="G8">
        <f>Ver!D49</f>
        <v>0.5</v>
      </c>
      <c r="H8">
        <f>Ver!E49</f>
        <v>225.5</v>
      </c>
      <c r="I8">
        <f>Ver!F49</f>
        <v>537</v>
      </c>
      <c r="J8">
        <f>Ver!G49</f>
        <v>0.419925512104283</v>
      </c>
    </row>
    <row r="9" spans="1:10" ht="12.75">
      <c r="A9" t="s">
        <v>141</v>
      </c>
      <c r="B9">
        <v>1</v>
      </c>
      <c r="C9">
        <v>1</v>
      </c>
      <c r="D9">
        <f t="shared" si="0"/>
        <v>1</v>
      </c>
      <c r="E9">
        <f>Pro!B49</f>
        <v>11</v>
      </c>
      <c r="F9">
        <f>Pro!C49</f>
        <v>26</v>
      </c>
      <c r="G9">
        <f>Pro!D49</f>
        <v>0.4230769230769231</v>
      </c>
      <c r="H9">
        <f>Pro!E49</f>
        <v>367</v>
      </c>
      <c r="I9">
        <f>Pro!F49</f>
        <v>673</v>
      </c>
      <c r="J9">
        <f>Pro!G49</f>
        <v>0.5453194650817236</v>
      </c>
    </row>
    <row r="10" spans="1:10" ht="12.75">
      <c r="A10" t="s">
        <v>501</v>
      </c>
      <c r="B10">
        <v>1</v>
      </c>
      <c r="C10">
        <v>1</v>
      </c>
      <c r="D10">
        <f t="shared" si="0"/>
        <v>1</v>
      </c>
      <c r="E10">
        <f>BBN!B49</f>
        <v>14</v>
      </c>
      <c r="F10">
        <f>BBN!C49</f>
        <v>28</v>
      </c>
      <c r="G10">
        <f>BBN!D49</f>
        <v>0.5</v>
      </c>
      <c r="H10">
        <f>BBN!E49</f>
        <v>321.5</v>
      </c>
      <c r="I10">
        <f>BBN!F49</f>
        <v>657</v>
      </c>
      <c r="J10">
        <f>BBN!G49</f>
        <v>0.4893455098934551</v>
      </c>
    </row>
    <row r="11" spans="1:10" ht="12.75">
      <c r="A11" t="s">
        <v>640</v>
      </c>
      <c r="B11">
        <v>1</v>
      </c>
      <c r="C11">
        <v>1</v>
      </c>
      <c r="D11">
        <f t="shared" si="0"/>
        <v>1</v>
      </c>
      <c r="E11">
        <f>StM!B49</f>
        <v>4</v>
      </c>
      <c r="F11">
        <f>StM!C49</f>
        <v>22</v>
      </c>
      <c r="G11">
        <f>StM!D49</f>
        <v>0.18181818181818182</v>
      </c>
      <c r="H11">
        <f>StM!E49</f>
        <v>251.5</v>
      </c>
      <c r="I11">
        <f>StM!F49</f>
        <v>512</v>
      </c>
      <c r="J11">
        <f>StM!G49</f>
        <v>0.4912109375</v>
      </c>
    </row>
    <row r="12" spans="1:10" ht="12.75">
      <c r="A12" t="s">
        <v>130</v>
      </c>
      <c r="B12">
        <v>1</v>
      </c>
      <c r="C12">
        <v>1</v>
      </c>
      <c r="D12">
        <f t="shared" si="0"/>
        <v>1</v>
      </c>
      <c r="E12">
        <f>Pin!B49</f>
        <v>4</v>
      </c>
      <c r="F12">
        <f>Pin!C49</f>
        <v>24</v>
      </c>
      <c r="G12">
        <f>Pin!D49</f>
        <v>0.16666666666666666</v>
      </c>
      <c r="H12">
        <f>Pin!E49</f>
        <v>257</v>
      </c>
      <c r="I12">
        <f>Pin!F49</f>
        <v>534</v>
      </c>
      <c r="J12">
        <f>Pin!G49</f>
        <v>0.4812734082397004</v>
      </c>
    </row>
    <row r="13" spans="1:10" ht="12.75">
      <c r="A13" t="s">
        <v>19</v>
      </c>
      <c r="B13">
        <v>1</v>
      </c>
      <c r="C13">
        <v>1</v>
      </c>
      <c r="D13">
        <f t="shared" si="0"/>
        <v>1</v>
      </c>
      <c r="E13">
        <f>New!B49</f>
        <v>11</v>
      </c>
      <c r="F13">
        <f>New!C49</f>
        <v>23</v>
      </c>
      <c r="G13">
        <f>New!D49</f>
        <v>0.4782608695652174</v>
      </c>
      <c r="H13">
        <f>New!E49</f>
        <v>266.5</v>
      </c>
      <c r="I13">
        <f>New!F49</f>
        <v>557</v>
      </c>
      <c r="J13">
        <f>New!G49</f>
        <v>0.4784560143626571</v>
      </c>
    </row>
    <row r="14" spans="1:10" ht="12.75">
      <c r="A14" t="s">
        <v>558</v>
      </c>
      <c r="B14">
        <v>1</v>
      </c>
      <c r="C14">
        <v>1</v>
      </c>
      <c r="D14">
        <f t="shared" si="0"/>
        <v>1</v>
      </c>
      <c r="E14">
        <f>Gro!B49</f>
        <v>15.5</v>
      </c>
      <c r="F14">
        <f>Gro!C49</f>
        <v>23</v>
      </c>
      <c r="G14">
        <f>Gro!D49</f>
        <v>0.6739130434782609</v>
      </c>
      <c r="H14">
        <f>Gro!E49</f>
        <v>232.5</v>
      </c>
      <c r="I14">
        <f>Gro!F49</f>
        <v>537</v>
      </c>
      <c r="J14">
        <f>Gro!G49</f>
        <v>0.4329608938547486</v>
      </c>
    </row>
    <row r="15" spans="1:10" ht="12.75">
      <c r="A15" t="s">
        <v>129</v>
      </c>
      <c r="B15">
        <v>1</v>
      </c>
      <c r="C15">
        <v>1</v>
      </c>
      <c r="D15">
        <f t="shared" si="0"/>
        <v>1</v>
      </c>
      <c r="E15">
        <f>Riv!B49</f>
        <v>11</v>
      </c>
      <c r="F15">
        <f>Riv!C49</f>
        <v>26</v>
      </c>
      <c r="G15">
        <f>Riv!D49</f>
        <v>0.4230769230769231</v>
      </c>
      <c r="H15">
        <f>Riv!E49</f>
        <v>284.5</v>
      </c>
      <c r="I15">
        <f>Riv!F49</f>
        <v>615</v>
      </c>
      <c r="J15">
        <f>Riv!G49</f>
        <v>0.46260162601626015</v>
      </c>
    </row>
    <row r="16" spans="1:10" ht="12.75">
      <c r="A16" t="s">
        <v>511</v>
      </c>
      <c r="B16">
        <v>1</v>
      </c>
      <c r="C16">
        <v>1</v>
      </c>
      <c r="D16">
        <f t="shared" si="0"/>
        <v>1</v>
      </c>
      <c r="E16">
        <f>StG!B49</f>
        <v>13</v>
      </c>
      <c r="F16">
        <f>StG!C49</f>
        <v>20</v>
      </c>
      <c r="G16">
        <f>StG!D49</f>
        <v>0.65</v>
      </c>
      <c r="H16">
        <f>StG!E49</f>
        <v>228</v>
      </c>
      <c r="I16">
        <f>StG!F49</f>
        <v>475</v>
      </c>
      <c r="J16">
        <f>StG!G49</f>
        <v>0.48</v>
      </c>
    </row>
    <row r="17" spans="1:10" ht="12.75">
      <c r="A17" t="s">
        <v>219</v>
      </c>
      <c r="B17">
        <v>1</v>
      </c>
      <c r="C17">
        <v>1</v>
      </c>
      <c r="D17">
        <f t="shared" si="0"/>
        <v>1</v>
      </c>
      <c r="E17">
        <f>Bro!B49</f>
        <v>7.5</v>
      </c>
      <c r="F17">
        <f>Bro!C49</f>
        <v>25</v>
      </c>
      <c r="G17">
        <f>Bro!D49</f>
        <v>0.3</v>
      </c>
      <c r="H17">
        <f>Bro!E49</f>
        <v>235.5</v>
      </c>
      <c r="I17">
        <f>Bro!F49</f>
        <v>552</v>
      </c>
      <c r="J17">
        <f>Bro!G49</f>
        <v>0.4266304347826087</v>
      </c>
    </row>
    <row r="18" spans="1:10" ht="12.75">
      <c r="A18" t="s">
        <v>498</v>
      </c>
      <c r="B18">
        <v>0.5</v>
      </c>
      <c r="C18">
        <v>1</v>
      </c>
      <c r="D18">
        <f t="shared" si="0"/>
        <v>0.5</v>
      </c>
      <c r="E18">
        <f>Pom!B49</f>
        <v>14</v>
      </c>
      <c r="F18">
        <f>Pom!C49</f>
        <v>27</v>
      </c>
      <c r="G18">
        <f>Pom!D49</f>
        <v>0.5185185185185185</v>
      </c>
      <c r="H18">
        <f>Pom!E49</f>
        <v>371.5</v>
      </c>
      <c r="I18">
        <f>Pom!F49</f>
        <v>699</v>
      </c>
      <c r="J18">
        <f>Pom!G49</f>
        <v>0.5314735336194564</v>
      </c>
    </row>
    <row r="19" spans="1:10" ht="12.75">
      <c r="A19" t="s">
        <v>124</v>
      </c>
      <c r="B19">
        <v>1</v>
      </c>
      <c r="C19">
        <v>1</v>
      </c>
      <c r="D19">
        <f t="shared" si="0"/>
        <v>1</v>
      </c>
      <c r="E19">
        <f>And!B49</f>
        <v>15</v>
      </c>
      <c r="F19">
        <f>And!C49</f>
        <v>27</v>
      </c>
      <c r="G19">
        <f>And!D49</f>
        <v>0.5555555555555556</v>
      </c>
      <c r="H19">
        <f>And!E49</f>
        <v>383.5</v>
      </c>
      <c r="I19">
        <f>And!F49</f>
        <v>694</v>
      </c>
      <c r="J19">
        <f>And!G49</f>
        <v>0.5525936599423631</v>
      </c>
    </row>
    <row r="20" spans="1:10" ht="12.75">
      <c r="A20" s="4" t="s">
        <v>373</v>
      </c>
      <c r="B20">
        <v>0</v>
      </c>
      <c r="C20">
        <v>1</v>
      </c>
      <c r="D20">
        <f t="shared" si="0"/>
        <v>0</v>
      </c>
      <c r="E20">
        <f>Tab!B49</f>
        <v>14</v>
      </c>
      <c r="F20">
        <f>Tab!C49</f>
        <v>25</v>
      </c>
      <c r="G20">
        <f>Tab!D49</f>
        <v>0.56</v>
      </c>
      <c r="H20">
        <f>Tab!E49</f>
        <v>376</v>
      </c>
      <c r="I20">
        <f>Tab!F49</f>
        <v>647</v>
      </c>
      <c r="J20">
        <f>Tab!G49</f>
        <v>0.5811437403400309</v>
      </c>
    </row>
    <row r="21" spans="1:10" ht="12.75">
      <c r="A21" t="s">
        <v>11</v>
      </c>
      <c r="B21">
        <v>1</v>
      </c>
      <c r="C21">
        <v>1</v>
      </c>
      <c r="D21">
        <f t="shared" si="0"/>
        <v>1</v>
      </c>
      <c r="E21">
        <f>NYA!B49</f>
        <v>5.5</v>
      </c>
      <c r="F21">
        <f>NYA!C49</f>
        <v>26</v>
      </c>
      <c r="G21">
        <f>NYA!D49</f>
        <v>0.21153846153846154</v>
      </c>
      <c r="H21">
        <f>NYA!E49</f>
        <v>295</v>
      </c>
      <c r="I21">
        <f>NYA!F49</f>
        <v>574</v>
      </c>
      <c r="J21">
        <f aca="true" t="shared" si="1" ref="J21:J27">H21/I21</f>
        <v>0.5139372822299652</v>
      </c>
    </row>
    <row r="22" spans="1:10" ht="12.75">
      <c r="A22" t="s">
        <v>306</v>
      </c>
      <c r="B22">
        <v>1</v>
      </c>
      <c r="C22">
        <v>1</v>
      </c>
      <c r="D22">
        <f t="shared" si="0"/>
        <v>1</v>
      </c>
      <c r="E22">
        <f>New!B49</f>
        <v>11</v>
      </c>
      <c r="F22">
        <f>New!C49</f>
        <v>23</v>
      </c>
      <c r="G22">
        <f>New!D49</f>
        <v>0.4782608695652174</v>
      </c>
      <c r="H22">
        <f>New!E49</f>
        <v>266.5</v>
      </c>
      <c r="I22">
        <f>New!F49</f>
        <v>557</v>
      </c>
      <c r="J22">
        <f>New!G49</f>
        <v>0.4784560143626571</v>
      </c>
    </row>
    <row r="23" spans="1:10" ht="12.75">
      <c r="A23" t="s">
        <v>251</v>
      </c>
      <c r="B23">
        <v>1</v>
      </c>
      <c r="C23">
        <v>1</v>
      </c>
      <c r="D23">
        <f t="shared" si="0"/>
        <v>1</v>
      </c>
      <c r="E23">
        <f>Rox!B49</f>
        <v>3.5</v>
      </c>
      <c r="F23">
        <f>Rox!C49</f>
        <v>20</v>
      </c>
      <c r="G23">
        <f>Rox!D49</f>
        <v>0.175</v>
      </c>
      <c r="H23">
        <f>Rox!E49</f>
        <v>203.5</v>
      </c>
      <c r="I23">
        <f>Rox!F49</f>
        <v>460</v>
      </c>
      <c r="J23">
        <f>Rox!G49</f>
        <v>0.4423913043478261</v>
      </c>
    </row>
    <row r="24" spans="1:10" ht="12.75">
      <c r="A24" t="s">
        <v>564</v>
      </c>
      <c r="B24">
        <v>1</v>
      </c>
      <c r="C24">
        <v>1</v>
      </c>
      <c r="D24">
        <f t="shared" si="0"/>
        <v>1</v>
      </c>
      <c r="E24">
        <f>KiO!B49</f>
        <v>1</v>
      </c>
      <c r="F24">
        <f>KiO!C49</f>
        <v>21</v>
      </c>
      <c r="G24">
        <f>KiO!D49</f>
        <v>0.047619047619047616</v>
      </c>
      <c r="H24">
        <f>KiO!E49</f>
        <v>236</v>
      </c>
      <c r="I24">
        <f>KiO!F49</f>
        <v>466</v>
      </c>
      <c r="J24">
        <f>KiO!G49</f>
        <v>0.5064377682403434</v>
      </c>
    </row>
    <row r="25" spans="4:10" ht="12.75">
      <c r="D25" t="e">
        <f t="shared" si="0"/>
        <v>#DIV/0!</v>
      </c>
      <c r="G25" t="e">
        <f>E25/F25</f>
        <v>#DIV/0!</v>
      </c>
      <c r="J25" t="e">
        <f t="shared" si="1"/>
        <v>#DIV/0!</v>
      </c>
    </row>
    <row r="26" spans="4:10" ht="12.75">
      <c r="D26" t="e">
        <f t="shared" si="0"/>
        <v>#DIV/0!</v>
      </c>
      <c r="G26" t="e">
        <f>E26/F26</f>
        <v>#DIV/0!</v>
      </c>
      <c r="J26" t="e">
        <f t="shared" si="1"/>
        <v>#DIV/0!</v>
      </c>
    </row>
    <row r="27" ht="12.75">
      <c r="J27" t="e">
        <f t="shared" si="1"/>
        <v>#DIV/0!</v>
      </c>
    </row>
    <row r="49" spans="2:11" ht="12.75">
      <c r="B49">
        <f>SUM(B2:B48)</f>
        <v>20.5</v>
      </c>
      <c r="C49">
        <f>SUM(C2:C48)</f>
        <v>22</v>
      </c>
      <c r="D49">
        <f>B49/C49</f>
        <v>0.9318181818181818</v>
      </c>
      <c r="E49">
        <f>SUM(E2:E48)</f>
        <v>193.5</v>
      </c>
      <c r="F49">
        <f>SUM(F2:F48)</f>
        <v>506</v>
      </c>
      <c r="G49">
        <f>E49/F49</f>
        <v>0.3824110671936759</v>
      </c>
      <c r="H49">
        <f>SUM(H2:H48)</f>
        <v>5764.5</v>
      </c>
      <c r="I49">
        <f>SUM(I2:I48)</f>
        <v>11938</v>
      </c>
      <c r="J49">
        <f>H49/I49</f>
        <v>0.48286982744178253</v>
      </c>
      <c r="K49">
        <f>0.25*D49+0.21*G49+0.54*J49</f>
        <v>0.57401057638378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9" sqref="A9"/>
    </sheetView>
  </sheetViews>
  <sheetFormatPr defaultColWidth="11.00390625" defaultRowHeight="12.75"/>
  <cols>
    <col min="1" max="1" width="10.75390625" style="9" customWidth="1"/>
  </cols>
  <sheetData>
    <row r="1" spans="1:11" ht="12.75">
      <c r="A1" s="9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s="9" t="s">
        <v>638</v>
      </c>
      <c r="B2">
        <v>1</v>
      </c>
      <c r="C2">
        <v>1</v>
      </c>
      <c r="D2">
        <f aca="true" t="shared" si="0" ref="D2:D28">B2/C2</f>
        <v>1</v>
      </c>
      <c r="E2">
        <f>Bre!B49</f>
        <v>17.5</v>
      </c>
      <c r="F2">
        <f>Bre!C49</f>
        <v>26</v>
      </c>
      <c r="G2">
        <f>Bre!D49</f>
        <v>0.6730769230769231</v>
      </c>
      <c r="H2">
        <f>Bre!E49</f>
        <v>303.5</v>
      </c>
      <c r="I2">
        <f>Bre!F49</f>
        <v>646</v>
      </c>
      <c r="J2">
        <f>Bre!G49</f>
        <v>0.4698142414860681</v>
      </c>
    </row>
    <row r="3" spans="1:10" ht="12.75">
      <c r="A3" s="9" t="s">
        <v>504</v>
      </c>
      <c r="B3">
        <v>1</v>
      </c>
      <c r="C3">
        <v>1</v>
      </c>
      <c r="D3">
        <f t="shared" si="0"/>
        <v>1</v>
      </c>
      <c r="E3">
        <f>Heb!B49</f>
        <v>14</v>
      </c>
      <c r="F3">
        <f>Heb!C49</f>
        <v>24</v>
      </c>
      <c r="G3">
        <f>Heb!D49</f>
        <v>0.5833333333333334</v>
      </c>
      <c r="H3">
        <f>Heb!E49</f>
        <v>269</v>
      </c>
      <c r="I3">
        <f>Heb!F49</f>
        <v>592</v>
      </c>
      <c r="J3">
        <f>Heb!G49</f>
        <v>0.4543918918918919</v>
      </c>
    </row>
    <row r="4" spans="1:10" ht="12.75">
      <c r="A4" s="4" t="s">
        <v>422</v>
      </c>
      <c r="B4">
        <v>1</v>
      </c>
      <c r="C4">
        <v>1</v>
      </c>
      <c r="D4">
        <f t="shared" si="0"/>
        <v>1</v>
      </c>
      <c r="E4">
        <f>Tab!B49</f>
        <v>14</v>
      </c>
      <c r="F4">
        <f>Tab!C49</f>
        <v>25</v>
      </c>
      <c r="G4">
        <f>Tab!D49</f>
        <v>0.56</v>
      </c>
      <c r="H4">
        <f>Tab!E49</f>
        <v>376</v>
      </c>
      <c r="I4">
        <f>Tab!F49</f>
        <v>647</v>
      </c>
      <c r="J4">
        <f>Tab!G49</f>
        <v>0.5811437403400309</v>
      </c>
    </row>
    <row r="5" spans="1:10" ht="12.75">
      <c r="A5" s="9" t="s">
        <v>354</v>
      </c>
      <c r="B5">
        <v>1</v>
      </c>
      <c r="C5">
        <v>1</v>
      </c>
      <c r="D5">
        <f t="shared" si="0"/>
        <v>1</v>
      </c>
      <c r="E5">
        <f>Win!B49</f>
        <v>14</v>
      </c>
      <c r="F5">
        <f>Win!C49</f>
        <v>25</v>
      </c>
      <c r="G5">
        <f>Win!D49</f>
        <v>0.56</v>
      </c>
      <c r="H5">
        <f>Win!E49</f>
        <v>286.5</v>
      </c>
      <c r="I5">
        <f>Win!F49</f>
        <v>639</v>
      </c>
      <c r="J5">
        <f>Win!G49</f>
        <v>0.44835680751173707</v>
      </c>
    </row>
    <row r="6" spans="1:10" ht="12.75">
      <c r="A6" s="4" t="s">
        <v>606</v>
      </c>
      <c r="B6">
        <v>0</v>
      </c>
      <c r="C6">
        <v>1</v>
      </c>
      <c r="D6">
        <f t="shared" si="0"/>
        <v>0</v>
      </c>
      <c r="E6">
        <f>Cus!B49</f>
        <v>21</v>
      </c>
      <c r="F6">
        <f>Cus!C49</f>
        <v>26</v>
      </c>
      <c r="G6">
        <f>Cus!D49</f>
        <v>0.8076923076923077</v>
      </c>
      <c r="H6">
        <f>Cus!E49</f>
        <v>348.5</v>
      </c>
      <c r="I6">
        <f>Cus!F49</f>
        <v>687</v>
      </c>
      <c r="J6">
        <f>Cus!G49</f>
        <v>0.507278020378457</v>
      </c>
    </row>
    <row r="7" spans="1:10" ht="12.75">
      <c r="A7" s="9" t="s">
        <v>607</v>
      </c>
      <c r="B7">
        <v>1</v>
      </c>
      <c r="C7">
        <v>1</v>
      </c>
      <c r="D7">
        <f t="shared" si="0"/>
        <v>1</v>
      </c>
      <c r="E7">
        <f>Til!B49</f>
        <v>15</v>
      </c>
      <c r="F7">
        <f>Til!C49</f>
        <v>30</v>
      </c>
      <c r="G7">
        <f>Til!D49</f>
        <v>0.5</v>
      </c>
      <c r="H7">
        <f>Til!E49</f>
        <v>402</v>
      </c>
      <c r="I7">
        <f>Til!F49</f>
        <v>764</v>
      </c>
      <c r="J7">
        <f>Til!G49</f>
        <v>0.5261780104712042</v>
      </c>
    </row>
    <row r="8" spans="1:10" ht="12.75">
      <c r="A8" s="9" t="s">
        <v>449</v>
      </c>
      <c r="B8">
        <v>1</v>
      </c>
      <c r="C8">
        <v>1</v>
      </c>
      <c r="D8">
        <f t="shared" si="0"/>
        <v>1</v>
      </c>
      <c r="E8">
        <f>Hol!B49</f>
        <v>5.5</v>
      </c>
      <c r="F8">
        <f>Hol!C49</f>
        <v>26</v>
      </c>
      <c r="G8">
        <f>Hol!D49</f>
        <v>0.21153846153846154</v>
      </c>
      <c r="H8">
        <f>Hol!E49</f>
        <v>387</v>
      </c>
      <c r="I8">
        <f>Hol!F49</f>
        <v>678</v>
      </c>
      <c r="J8">
        <f>Hol!G49</f>
        <v>0.5707964601769911</v>
      </c>
    </row>
    <row r="9" spans="1:10" ht="12.75">
      <c r="A9" s="9" t="s">
        <v>41</v>
      </c>
      <c r="B9">
        <v>1</v>
      </c>
      <c r="C9">
        <v>1</v>
      </c>
      <c r="D9">
        <f t="shared" si="0"/>
        <v>1</v>
      </c>
      <c r="E9">
        <f>New!B49</f>
        <v>11</v>
      </c>
      <c r="F9">
        <f>New!C49</f>
        <v>23</v>
      </c>
      <c r="G9">
        <f>New!D49</f>
        <v>0.4782608695652174</v>
      </c>
      <c r="H9">
        <f>New!E49</f>
        <v>266.5</v>
      </c>
      <c r="I9">
        <f>New!F49</f>
        <v>557</v>
      </c>
      <c r="J9">
        <f>New!G49</f>
        <v>0.4784560143626571</v>
      </c>
    </row>
    <row r="10" spans="1:10" ht="12.75">
      <c r="A10" s="9" t="s">
        <v>544</v>
      </c>
      <c r="B10">
        <v>1</v>
      </c>
      <c r="C10">
        <v>1</v>
      </c>
      <c r="D10">
        <f t="shared" si="0"/>
        <v>1</v>
      </c>
      <c r="E10">
        <f>Sou!B49</f>
        <v>13.5</v>
      </c>
      <c r="F10">
        <f>Sou!C49</f>
        <v>27</v>
      </c>
      <c r="G10">
        <f>Sou!D49</f>
        <v>0.5</v>
      </c>
      <c r="H10">
        <f>Sou!E49</f>
        <v>397.5</v>
      </c>
      <c r="I10">
        <f>Sou!F49</f>
        <v>703</v>
      </c>
      <c r="J10">
        <f>Sou!G49</f>
        <v>0.5654338549075392</v>
      </c>
    </row>
    <row r="11" spans="1:10" ht="12.75">
      <c r="A11" s="9" t="s">
        <v>84</v>
      </c>
      <c r="B11">
        <v>0</v>
      </c>
      <c r="C11">
        <v>1</v>
      </c>
      <c r="D11">
        <f t="shared" si="0"/>
        <v>0</v>
      </c>
      <c r="E11">
        <f>Gov!B49</f>
        <v>13.5</v>
      </c>
      <c r="F11">
        <f>Gov!C49</f>
        <v>27</v>
      </c>
      <c r="G11">
        <f>Gov!D49</f>
        <v>0.5</v>
      </c>
      <c r="H11">
        <f>Gov!E49</f>
        <v>388.5</v>
      </c>
      <c r="I11">
        <f>Gov!F49</f>
        <v>705</v>
      </c>
      <c r="J11">
        <f>Gov!G49</f>
        <v>0.551063829787234</v>
      </c>
    </row>
    <row r="12" spans="1:10" ht="12.75">
      <c r="A12" s="9" t="s">
        <v>1</v>
      </c>
      <c r="B12">
        <v>0</v>
      </c>
      <c r="C12">
        <v>1</v>
      </c>
      <c r="D12">
        <f t="shared" si="0"/>
        <v>0</v>
      </c>
      <c r="E12">
        <f>StP!B49</f>
        <v>12.5</v>
      </c>
      <c r="F12">
        <f>StP!C49</f>
        <v>26</v>
      </c>
      <c r="G12">
        <f>StP!D49</f>
        <v>0.4807692307692308</v>
      </c>
      <c r="H12">
        <f>StP!E49</f>
        <v>374</v>
      </c>
      <c r="I12">
        <f>StP!F49</f>
        <v>688</v>
      </c>
      <c r="J12">
        <f>StP!G49</f>
        <v>0.5436046511627907</v>
      </c>
    </row>
    <row r="13" spans="1:10" ht="12.75">
      <c r="A13" s="4" t="s">
        <v>383</v>
      </c>
      <c r="B13">
        <v>0</v>
      </c>
      <c r="C13">
        <v>1</v>
      </c>
      <c r="D13">
        <f t="shared" si="0"/>
        <v>0</v>
      </c>
      <c r="E13">
        <f>Cho!B49</f>
        <v>17</v>
      </c>
      <c r="F13">
        <f>Cho!C49</f>
        <v>24</v>
      </c>
      <c r="G13">
        <f>Cho!D49</f>
        <v>0.7083333333333334</v>
      </c>
      <c r="H13">
        <f>Cho!E49</f>
        <v>323</v>
      </c>
      <c r="I13">
        <f>Cho!F49</f>
        <v>616</v>
      </c>
      <c r="J13">
        <f>Cho!G49</f>
        <v>0.5243506493506493</v>
      </c>
    </row>
    <row r="14" spans="1:10" ht="12.75">
      <c r="A14" s="4" t="s">
        <v>372</v>
      </c>
      <c r="B14">
        <v>0</v>
      </c>
      <c r="C14">
        <v>1</v>
      </c>
      <c r="D14">
        <f t="shared" si="0"/>
        <v>0</v>
      </c>
      <c r="E14">
        <f>KUA!B49</f>
        <v>20</v>
      </c>
      <c r="F14">
        <f>KUA!C49</f>
        <v>29</v>
      </c>
      <c r="G14">
        <f>KUA!D49</f>
        <v>0.6896551724137931</v>
      </c>
      <c r="H14">
        <f>KUA!E49</f>
        <v>435</v>
      </c>
      <c r="I14">
        <f>KUA!F49</f>
        <v>764</v>
      </c>
      <c r="J14">
        <f>KUA!G49</f>
        <v>0.569371727748691</v>
      </c>
    </row>
    <row r="15" spans="1:10" ht="12.75">
      <c r="A15" s="9" t="s">
        <v>2</v>
      </c>
      <c r="B15">
        <v>1</v>
      </c>
      <c r="C15">
        <v>1</v>
      </c>
      <c r="D15">
        <f t="shared" si="0"/>
        <v>1</v>
      </c>
      <c r="E15">
        <f>And!B49</f>
        <v>15</v>
      </c>
      <c r="F15">
        <f>And!C49</f>
        <v>27</v>
      </c>
      <c r="G15">
        <f>And!D49</f>
        <v>0.5555555555555556</v>
      </c>
      <c r="H15">
        <f>And!E49</f>
        <v>383.5</v>
      </c>
      <c r="I15">
        <f>And!F49</f>
        <v>694</v>
      </c>
      <c r="J15">
        <f>And!G49</f>
        <v>0.5525936599423631</v>
      </c>
    </row>
    <row r="16" spans="1:10" ht="12.75">
      <c r="A16" s="4" t="s">
        <v>373</v>
      </c>
      <c r="B16">
        <v>0</v>
      </c>
      <c r="C16">
        <v>1</v>
      </c>
      <c r="D16">
        <f t="shared" si="0"/>
        <v>0</v>
      </c>
      <c r="E16">
        <f>Tab!B49</f>
        <v>14</v>
      </c>
      <c r="F16">
        <f>Tab!C49</f>
        <v>25</v>
      </c>
      <c r="G16">
        <f>Tab!D49</f>
        <v>0.56</v>
      </c>
      <c r="H16">
        <f>Tab!E49</f>
        <v>376</v>
      </c>
      <c r="I16">
        <f>Tab!F49</f>
        <v>647</v>
      </c>
      <c r="J16">
        <f>Tab!G49</f>
        <v>0.5811437403400309</v>
      </c>
    </row>
    <row r="17" spans="1:10" ht="12.75">
      <c r="A17" s="9" t="s">
        <v>3</v>
      </c>
      <c r="B17">
        <v>0</v>
      </c>
      <c r="C17">
        <v>1</v>
      </c>
      <c r="D17">
        <f t="shared" si="0"/>
        <v>0</v>
      </c>
      <c r="E17">
        <f>Hot!B49</f>
        <v>12</v>
      </c>
      <c r="F17">
        <f>Hot!C49</f>
        <v>25</v>
      </c>
      <c r="G17">
        <f>Hot!D49</f>
        <v>0.48</v>
      </c>
      <c r="H17">
        <f>Hot!E49</f>
        <v>345.5</v>
      </c>
      <c r="I17">
        <f>Hot!F49</f>
        <v>626</v>
      </c>
      <c r="J17">
        <f>Hot!G49</f>
        <v>0.5519169329073482</v>
      </c>
    </row>
    <row r="18" spans="1:10" ht="12.75">
      <c r="A18" s="4" t="s">
        <v>372</v>
      </c>
      <c r="B18">
        <v>0</v>
      </c>
      <c r="C18">
        <v>1</v>
      </c>
      <c r="D18">
        <f t="shared" si="0"/>
        <v>0</v>
      </c>
      <c r="E18">
        <f>KUA!B49</f>
        <v>20</v>
      </c>
      <c r="F18">
        <f>KUA!C49</f>
        <v>29</v>
      </c>
      <c r="G18">
        <f>KUA!D49</f>
        <v>0.6896551724137931</v>
      </c>
      <c r="H18">
        <f>KUA!E49</f>
        <v>435</v>
      </c>
      <c r="I18">
        <f>KUA!F49</f>
        <v>764</v>
      </c>
      <c r="J18">
        <f>KUA!G49</f>
        <v>0.569371727748691</v>
      </c>
    </row>
    <row r="19" spans="1:10" ht="12.75">
      <c r="A19" s="4" t="s">
        <v>377</v>
      </c>
      <c r="B19">
        <v>0.5</v>
      </c>
      <c r="C19">
        <v>1</v>
      </c>
      <c r="D19">
        <f t="shared" si="0"/>
        <v>0.5</v>
      </c>
      <c r="E19">
        <f>Cus!B49</f>
        <v>21</v>
      </c>
      <c r="F19">
        <f>Cus!C49</f>
        <v>26</v>
      </c>
      <c r="G19">
        <f>Cus!D49</f>
        <v>0.8076923076923077</v>
      </c>
      <c r="H19">
        <f>Cus!E49</f>
        <v>348.5</v>
      </c>
      <c r="I19">
        <f>Cus!F49</f>
        <v>687</v>
      </c>
      <c r="J19">
        <f>Cus!G49</f>
        <v>0.507278020378457</v>
      </c>
    </row>
    <row r="20" spans="1:10" ht="12.75">
      <c r="A20" s="9" t="s">
        <v>4</v>
      </c>
      <c r="B20">
        <v>1</v>
      </c>
      <c r="C20">
        <v>1</v>
      </c>
      <c r="D20">
        <f t="shared" si="0"/>
        <v>1</v>
      </c>
      <c r="E20">
        <f>Hol!B49</f>
        <v>5.5</v>
      </c>
      <c r="F20">
        <f>Hol!C49</f>
        <v>26</v>
      </c>
      <c r="G20">
        <f>Hol!D49</f>
        <v>0.21153846153846154</v>
      </c>
      <c r="H20">
        <f>Hol!E49</f>
        <v>387</v>
      </c>
      <c r="I20">
        <f>Hol!F49</f>
        <v>678</v>
      </c>
      <c r="J20">
        <f>Hol!G49</f>
        <v>0.5707964601769911</v>
      </c>
    </row>
    <row r="21" spans="1:10" ht="12.75">
      <c r="A21" s="4" t="s">
        <v>469</v>
      </c>
      <c r="B21">
        <v>1</v>
      </c>
      <c r="C21">
        <v>1</v>
      </c>
      <c r="D21">
        <f t="shared" si="0"/>
        <v>1</v>
      </c>
      <c r="E21">
        <f>MilT!B49</f>
        <v>20</v>
      </c>
      <c r="F21">
        <f>MilT!C49</f>
        <v>27</v>
      </c>
      <c r="G21">
        <f>MilT!D49</f>
        <v>0.7407407407407407</v>
      </c>
      <c r="H21">
        <f>MilT!E49</f>
        <v>381.5</v>
      </c>
      <c r="I21">
        <f>MilT!F49</f>
        <v>709</v>
      </c>
      <c r="J21">
        <f>MilT!G49</f>
        <v>0.5380818053596615</v>
      </c>
    </row>
    <row r="22" spans="1:10" ht="12.75">
      <c r="A22" s="9" t="s">
        <v>71</v>
      </c>
      <c r="B22">
        <v>1</v>
      </c>
      <c r="C22">
        <v>1</v>
      </c>
      <c r="D22">
        <f t="shared" si="0"/>
        <v>1</v>
      </c>
      <c r="E22">
        <f>Pro!B49</f>
        <v>11</v>
      </c>
      <c r="F22">
        <f>Pro!C49</f>
        <v>26</v>
      </c>
      <c r="G22">
        <f>Pro!D49</f>
        <v>0.4230769230769231</v>
      </c>
      <c r="H22">
        <f>Pro!E49</f>
        <v>367</v>
      </c>
      <c r="I22">
        <f>Pro!F49</f>
        <v>673</v>
      </c>
      <c r="J22">
        <f>Pro!G49</f>
        <v>0.5453194650817236</v>
      </c>
    </row>
    <row r="23" spans="1:10" ht="12.75">
      <c r="A23" s="4" t="s">
        <v>374</v>
      </c>
      <c r="B23">
        <v>0</v>
      </c>
      <c r="C23">
        <v>1</v>
      </c>
      <c r="D23">
        <f t="shared" si="0"/>
        <v>0</v>
      </c>
      <c r="E23">
        <f>NMH!B49</f>
        <v>18.5</v>
      </c>
      <c r="F23">
        <f>NMH!C49</f>
        <v>26</v>
      </c>
      <c r="G23">
        <f>NMH!D49</f>
        <v>0.7115384615384616</v>
      </c>
      <c r="H23">
        <f>NMH!E49</f>
        <v>360</v>
      </c>
      <c r="I23">
        <f>NMH!F49</f>
        <v>676</v>
      </c>
      <c r="J23">
        <f>NMH!G49</f>
        <v>0.5325443786982249</v>
      </c>
    </row>
    <row r="24" spans="1:10" ht="12.75">
      <c r="A24" s="9" t="s">
        <v>5</v>
      </c>
      <c r="B24">
        <v>1</v>
      </c>
      <c r="C24">
        <v>1</v>
      </c>
      <c r="D24">
        <f t="shared" si="0"/>
        <v>1</v>
      </c>
      <c r="E24">
        <f>Berw!B49</f>
        <v>12.5</v>
      </c>
      <c r="F24">
        <f>Berw!C49</f>
        <v>21</v>
      </c>
      <c r="G24">
        <f>Berw!D49</f>
        <v>0.5952380952380952</v>
      </c>
      <c r="H24">
        <f>Berw!E49</f>
        <v>222.5</v>
      </c>
      <c r="I24">
        <f>Berw!F49</f>
        <v>504</v>
      </c>
      <c r="J24">
        <f>Berw!G49</f>
        <v>0.44146825396825395</v>
      </c>
    </row>
    <row r="25" spans="1:10" ht="12.75">
      <c r="A25" s="4" t="s">
        <v>374</v>
      </c>
      <c r="B25">
        <v>1</v>
      </c>
      <c r="C25">
        <v>1</v>
      </c>
      <c r="D25">
        <f t="shared" si="0"/>
        <v>1</v>
      </c>
      <c r="E25">
        <f>NMH!B49</f>
        <v>18.5</v>
      </c>
      <c r="F25">
        <f>NMH!C49</f>
        <v>26</v>
      </c>
      <c r="G25">
        <f>NMH!D49</f>
        <v>0.7115384615384616</v>
      </c>
      <c r="H25">
        <f>NMH!E49</f>
        <v>360</v>
      </c>
      <c r="I25">
        <f>NMH!F49</f>
        <v>676</v>
      </c>
      <c r="J25">
        <f>NMH!G49</f>
        <v>0.5325443786982249</v>
      </c>
    </row>
    <row r="26" spans="1:10" ht="12.75">
      <c r="A26" s="9" t="s">
        <v>80</v>
      </c>
      <c r="B26">
        <v>0</v>
      </c>
      <c r="C26">
        <v>1</v>
      </c>
      <c r="D26">
        <f t="shared" si="0"/>
        <v>0</v>
      </c>
      <c r="E26">
        <f>Dee!B49</f>
        <v>13</v>
      </c>
      <c r="F26">
        <f>Dee!C49</f>
        <v>26</v>
      </c>
      <c r="G26">
        <f>Dee!D49</f>
        <v>0.5</v>
      </c>
      <c r="H26">
        <f>Dee!E49</f>
        <v>369</v>
      </c>
      <c r="I26">
        <f>Dee!F49</f>
        <v>662</v>
      </c>
      <c r="J26">
        <f>Dee!G49</f>
        <v>0.5574018126888217</v>
      </c>
    </row>
    <row r="27" spans="1:10" ht="12.75">
      <c r="A27" s="9" t="s">
        <v>6</v>
      </c>
      <c r="B27">
        <v>1</v>
      </c>
      <c r="C27">
        <v>1</v>
      </c>
      <c r="D27">
        <f t="shared" si="0"/>
        <v>1</v>
      </c>
      <c r="E27">
        <f>Pom!B49</f>
        <v>14</v>
      </c>
      <c r="F27">
        <f>Pom!C49</f>
        <v>27</v>
      </c>
      <c r="G27">
        <f>Pom!D49</f>
        <v>0.5185185185185185</v>
      </c>
      <c r="H27">
        <f>Pom!E49</f>
        <v>371.5</v>
      </c>
      <c r="I27">
        <f>Pom!F49</f>
        <v>699</v>
      </c>
      <c r="J27">
        <f>Pom!G49</f>
        <v>0.5314735336194564</v>
      </c>
    </row>
    <row r="28" spans="1:10" ht="12.75">
      <c r="A28" s="9" t="s">
        <v>2</v>
      </c>
      <c r="B28">
        <v>1</v>
      </c>
      <c r="C28">
        <v>1</v>
      </c>
      <c r="D28">
        <f t="shared" si="0"/>
        <v>1</v>
      </c>
      <c r="E28">
        <f>And!B49</f>
        <v>15</v>
      </c>
      <c r="F28">
        <f>And!C49</f>
        <v>27</v>
      </c>
      <c r="G28">
        <f>And!D49</f>
        <v>0.5555555555555556</v>
      </c>
      <c r="H28">
        <f>And!E49</f>
        <v>383.5</v>
      </c>
      <c r="I28">
        <f>And!F49</f>
        <v>694</v>
      </c>
      <c r="J28">
        <f>And!G49</f>
        <v>0.5525936599423631</v>
      </c>
    </row>
    <row r="49" spans="2:11" ht="12.75">
      <c r="B49">
        <f>SUM(B2:B48)</f>
        <v>16.5</v>
      </c>
      <c r="C49">
        <f>SUM(C2:C48)</f>
        <v>27</v>
      </c>
      <c r="D49">
        <f>B49/C49</f>
        <v>0.6111111111111112</v>
      </c>
      <c r="E49">
        <f>SUM(E2:E48)</f>
        <v>398.5</v>
      </c>
      <c r="F49">
        <f>SUM(F2:F48)</f>
        <v>702</v>
      </c>
      <c r="G49">
        <f>E49/F49</f>
        <v>0.5676638176638177</v>
      </c>
      <c r="H49">
        <f>SUM(H2:H48)</f>
        <v>9647.5</v>
      </c>
      <c r="I49">
        <f>SUM(I2:I48)</f>
        <v>18075</v>
      </c>
      <c r="J49">
        <f>H49/I49</f>
        <v>0.5337482710926694</v>
      </c>
      <c r="K49">
        <f>0.25*D49+0.21*G49+0.54*J49</f>
        <v>0.560211245877221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B1" sqref="A1:B31"/>
    </sheetView>
  </sheetViews>
  <sheetFormatPr defaultColWidth="11.00390625" defaultRowHeight="12.75"/>
  <cols>
    <col min="1" max="1" width="10.75390625" style="9" customWidth="1"/>
  </cols>
  <sheetData>
    <row r="1" spans="1:2" ht="12.75">
      <c r="A1" s="4" t="s">
        <v>610</v>
      </c>
      <c r="B1" s="9">
        <f>Nob!K49</f>
        <v>0.6092963288720445</v>
      </c>
    </row>
    <row r="2" spans="1:2" ht="12.75">
      <c r="A2" s="4" t="s">
        <v>458</v>
      </c>
      <c r="B2" s="9">
        <f>Ken!K49</f>
        <v>0.600589233439627</v>
      </c>
    </row>
    <row r="3" spans="1:2" ht="12.75">
      <c r="A3" s="4" t="s">
        <v>460</v>
      </c>
      <c r="B3" s="9">
        <f>Cus!K49</f>
        <v>0.5967288584628269</v>
      </c>
    </row>
    <row r="4" spans="1:2" ht="12.75">
      <c r="A4" s="4" t="s">
        <v>40</v>
      </c>
      <c r="B4" s="9">
        <f>MilT!K49</f>
        <v>0.589391269731643</v>
      </c>
    </row>
    <row r="5" spans="1:2" ht="12.75">
      <c r="A5" s="9" t="s">
        <v>69</v>
      </c>
      <c r="B5" s="9">
        <f>Cho!K49</f>
        <v>0.5784886550326928</v>
      </c>
    </row>
    <row r="6" spans="1:2" ht="12.75">
      <c r="A6" s="4" t="s">
        <v>466</v>
      </c>
      <c r="B6" s="9">
        <f>Bel!K49</f>
        <v>0.57826096230983</v>
      </c>
    </row>
    <row r="7" spans="1:2" ht="12.75">
      <c r="A7" s="4" t="s">
        <v>38</v>
      </c>
      <c r="B7" s="9">
        <f>NMH!K49</f>
        <v>0.5780298553842312</v>
      </c>
    </row>
    <row r="8" spans="1:2" ht="12.75">
      <c r="A8" s="4" t="s">
        <v>612</v>
      </c>
      <c r="B8" s="9">
        <f>Wes!K49</f>
        <v>0.5729761511517811</v>
      </c>
    </row>
    <row r="9" spans="1:2" ht="12.75">
      <c r="A9" s="9" t="s">
        <v>303</v>
      </c>
      <c r="B9" s="9">
        <f>Sal!K49</f>
        <v>0.5707729443275769</v>
      </c>
    </row>
    <row r="10" spans="1:2" ht="12.75">
      <c r="A10" s="9" t="s">
        <v>208</v>
      </c>
      <c r="B10" s="9">
        <f>Avo!K49</f>
        <v>0.5609162699912037</v>
      </c>
    </row>
    <row r="11" spans="1:2" ht="12.75">
      <c r="A11" s="9" t="s">
        <v>68</v>
      </c>
      <c r="B11" s="9">
        <f>Exe!K49</f>
        <v>0.560211245877221</v>
      </c>
    </row>
    <row r="12" spans="1:2" ht="12.75">
      <c r="A12" s="9" t="s">
        <v>387</v>
      </c>
      <c r="B12" s="9">
        <f>Berk!K49</f>
        <v>0.5520207097545087</v>
      </c>
    </row>
    <row r="13" spans="1:2" ht="12.75">
      <c r="A13" s="9" t="s">
        <v>459</v>
      </c>
      <c r="B13" s="9">
        <f>Tab!K49</f>
        <v>0.5478583343793346</v>
      </c>
    </row>
    <row r="14" spans="1:2" ht="12.75">
      <c r="A14" s="9" t="s">
        <v>67</v>
      </c>
      <c r="B14" s="9">
        <f>And!K49</f>
        <v>0.5393190545262632</v>
      </c>
    </row>
    <row r="15" spans="1:2" ht="12.75">
      <c r="A15" s="9" t="s">
        <v>39</v>
      </c>
      <c r="B15" s="9">
        <f>Dee!K49</f>
        <v>0.5330376764826836</v>
      </c>
    </row>
    <row r="16" spans="1:2" ht="12.75">
      <c r="A16" s="9" t="s">
        <v>388</v>
      </c>
      <c r="B16" s="9">
        <f>Gov!K49</f>
        <v>0.5254855449887186</v>
      </c>
    </row>
    <row r="17" spans="1:2" ht="12.75">
      <c r="A17" s="9" t="s">
        <v>390</v>
      </c>
      <c r="B17" s="9">
        <f>Law!K49</f>
        <v>0.5248899144360115</v>
      </c>
    </row>
    <row r="18" spans="1:2" ht="12.75">
      <c r="A18" s="9" t="s">
        <v>461</v>
      </c>
      <c r="B18" s="9">
        <f>StP!K49</f>
        <v>0.5238763419336752</v>
      </c>
    </row>
    <row r="19" spans="1:2" ht="12.75">
      <c r="A19" s="9" t="s">
        <v>456</v>
      </c>
      <c r="B19" s="9">
        <f>Hot!K49</f>
        <v>0.5215522591559023</v>
      </c>
    </row>
    <row r="20" spans="1:2" ht="12.75">
      <c r="A20" s="9" t="s">
        <v>457</v>
      </c>
      <c r="B20" s="9">
        <f>Taf!K49</f>
        <v>0.5181051092641455</v>
      </c>
    </row>
    <row r="21" spans="1:2" ht="12.75">
      <c r="A21" s="9" t="s">
        <v>462</v>
      </c>
      <c r="B21" s="9">
        <f>StS!K49</f>
        <v>0.5089242495787768</v>
      </c>
    </row>
    <row r="22" spans="1:2" ht="12.75">
      <c r="A22" s="9" t="s">
        <v>37</v>
      </c>
      <c r="B22" s="9">
        <f>Bru!K49</f>
        <v>0.5029270680956504</v>
      </c>
    </row>
    <row r="23" spans="1:2" ht="12.75">
      <c r="A23" s="9" t="s">
        <v>611</v>
      </c>
      <c r="B23" s="9">
        <f>Wil!K49</f>
        <v>0.49401144003179326</v>
      </c>
    </row>
    <row r="24" spans="1:2" ht="12.75">
      <c r="A24" s="9" t="s">
        <v>389</v>
      </c>
      <c r="B24" s="9">
        <f>Pro!K49</f>
        <v>0.49808305872220826</v>
      </c>
    </row>
    <row r="25" spans="1:2" ht="12.75">
      <c r="A25" s="9" t="s">
        <v>608</v>
      </c>
      <c r="B25" s="9">
        <f>BBN!K49</f>
        <v>0.48733548619266426</v>
      </c>
    </row>
    <row r="26" spans="1:2" ht="12.75">
      <c r="A26" s="9" t="s">
        <v>391</v>
      </c>
      <c r="B26" s="9">
        <f>New!K49</f>
        <v>0.4838842392075509</v>
      </c>
    </row>
    <row r="27" spans="1:2" ht="12.75">
      <c r="A27" s="9" t="s">
        <v>304</v>
      </c>
      <c r="B27" s="9">
        <f>Tri!K49</f>
        <v>0.4731364831480501</v>
      </c>
    </row>
    <row r="28" spans="1:2" ht="12.75">
      <c r="A28" s="9" t="s">
        <v>36</v>
      </c>
      <c r="B28" s="9">
        <f>Loo!K49</f>
        <v>0.4343594202825109</v>
      </c>
    </row>
    <row r="29" spans="1:2" ht="12.75">
      <c r="A29" s="9" t="s">
        <v>609</v>
      </c>
      <c r="B29" s="9">
        <f>Tha!K49</f>
        <v>0.42844757998394845</v>
      </c>
    </row>
    <row r="30" spans="1:2" ht="12.75">
      <c r="A30" s="9" t="s">
        <v>467</v>
      </c>
      <c r="B30" s="9">
        <f>Wor!K49</f>
        <v>0.4050320934241436</v>
      </c>
    </row>
    <row r="31" spans="1:2" ht="12.75">
      <c r="A31" s="9" t="s">
        <v>419</v>
      </c>
      <c r="B31" s="9">
        <f>Rox!K49</f>
        <v>0.3776174358720412</v>
      </c>
    </row>
    <row r="34" ht="12.75">
      <c r="A34" s="9" t="s">
        <v>245</v>
      </c>
    </row>
    <row r="35" ht="12.75">
      <c r="A35" s="9" t="s">
        <v>652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C1">
      <selection activeCell="E28" sqref="E28:J28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424</v>
      </c>
      <c r="B2">
        <v>0</v>
      </c>
      <c r="C2">
        <v>1</v>
      </c>
      <c r="D2">
        <f aca="true" t="shared" si="0" ref="D2:D28">B2/C2</f>
        <v>0</v>
      </c>
      <c r="E2">
        <f>StP!B49</f>
        <v>12.5</v>
      </c>
      <c r="F2">
        <f>StP!C49</f>
        <v>26</v>
      </c>
      <c r="G2">
        <f>StP!D49</f>
        <v>0.4807692307692308</v>
      </c>
      <c r="H2">
        <f>StP!E49</f>
        <v>374</v>
      </c>
      <c r="I2">
        <f>StP!F49</f>
        <v>688</v>
      </c>
      <c r="J2">
        <f>StP!G49</f>
        <v>0.5436046511627907</v>
      </c>
    </row>
    <row r="3" spans="1:10" ht="12.75">
      <c r="A3" t="s">
        <v>42</v>
      </c>
      <c r="B3">
        <v>1</v>
      </c>
      <c r="C3">
        <v>1</v>
      </c>
      <c r="D3">
        <f t="shared" si="0"/>
        <v>1</v>
      </c>
      <c r="E3">
        <f>Tha!B49</f>
        <v>2</v>
      </c>
      <c r="F3">
        <f>Tha!C49</f>
        <v>22</v>
      </c>
      <c r="G3">
        <f>Tha!D49</f>
        <v>0.09090909090909091</v>
      </c>
      <c r="H3">
        <f>Tha!E49</f>
        <v>335</v>
      </c>
      <c r="I3">
        <f>Tha!F49</f>
        <v>585</v>
      </c>
      <c r="J3">
        <f>Tha!G49</f>
        <v>0.5726495726495726</v>
      </c>
    </row>
    <row r="4" spans="1:10" ht="12.75">
      <c r="A4" t="s">
        <v>637</v>
      </c>
      <c r="B4">
        <v>1</v>
      </c>
      <c r="C4">
        <v>1</v>
      </c>
      <c r="D4">
        <f t="shared" si="0"/>
        <v>1</v>
      </c>
      <c r="E4">
        <f>Bel!B49</f>
        <v>20</v>
      </c>
      <c r="F4">
        <f>Bel!C49</f>
        <v>28</v>
      </c>
      <c r="G4">
        <f>Bel!D49</f>
        <v>0.7142857142857143</v>
      </c>
      <c r="H4">
        <f>Bel!E49</f>
        <v>379.5</v>
      </c>
      <c r="I4">
        <f>Bel!F49</f>
        <v>721</v>
      </c>
      <c r="J4">
        <f>Bel!G49</f>
        <v>0.5263522884882108</v>
      </c>
    </row>
    <row r="5" spans="1:10" ht="12.75">
      <c r="A5" t="s">
        <v>223</v>
      </c>
      <c r="B5">
        <v>1</v>
      </c>
      <c r="C5">
        <v>1</v>
      </c>
      <c r="D5">
        <f t="shared" si="0"/>
        <v>1</v>
      </c>
      <c r="E5">
        <f>MilT!B49</f>
        <v>20</v>
      </c>
      <c r="F5">
        <f>MilT!C49</f>
        <v>27</v>
      </c>
      <c r="G5">
        <f>MilT!D49</f>
        <v>0.7407407407407407</v>
      </c>
      <c r="H5">
        <f>MilT!E49</f>
        <v>381.5</v>
      </c>
      <c r="I5">
        <f>MilT!F49</f>
        <v>709</v>
      </c>
      <c r="J5">
        <f>MilT!G49</f>
        <v>0.5380818053596615</v>
      </c>
    </row>
    <row r="6" spans="1:10" ht="12.75">
      <c r="A6" t="s">
        <v>223</v>
      </c>
      <c r="B6">
        <v>0</v>
      </c>
      <c r="C6">
        <v>1</v>
      </c>
      <c r="D6">
        <f t="shared" si="0"/>
        <v>0</v>
      </c>
      <c r="E6">
        <f>MilT!B49</f>
        <v>20</v>
      </c>
      <c r="F6">
        <f>MilT!C49</f>
        <v>27</v>
      </c>
      <c r="G6">
        <f>MilT!D49</f>
        <v>0.7407407407407407</v>
      </c>
      <c r="H6">
        <f>MilT!E49</f>
        <v>381.5</v>
      </c>
      <c r="I6">
        <f>MilT!F49</f>
        <v>709</v>
      </c>
      <c r="J6">
        <f>MilT!G49</f>
        <v>0.5380818053596615</v>
      </c>
    </row>
    <row r="7" spans="1:10" ht="12.75">
      <c r="A7" t="s">
        <v>447</v>
      </c>
      <c r="B7">
        <v>1</v>
      </c>
      <c r="C7">
        <v>1</v>
      </c>
      <c r="D7">
        <f t="shared" si="0"/>
        <v>1</v>
      </c>
      <c r="E7">
        <f>MilB!B49</f>
        <v>3.5</v>
      </c>
      <c r="F7">
        <f>MilB!C49</f>
        <v>26</v>
      </c>
      <c r="G7">
        <f>MilB!D49</f>
        <v>0.1346153846153846</v>
      </c>
      <c r="H7">
        <f>MilB!E49</f>
        <v>357</v>
      </c>
      <c r="I7">
        <f>MilB!F49</f>
        <v>663</v>
      </c>
      <c r="J7">
        <f>MilB!G49</f>
        <v>0.5384615384615384</v>
      </c>
    </row>
    <row r="8" spans="1:10" ht="12.75">
      <c r="A8" t="s">
        <v>607</v>
      </c>
      <c r="B8">
        <v>0</v>
      </c>
      <c r="C8">
        <v>1</v>
      </c>
      <c r="D8">
        <f t="shared" si="0"/>
        <v>0</v>
      </c>
      <c r="E8">
        <f>Til!B49</f>
        <v>15</v>
      </c>
      <c r="F8">
        <f>Til!C49</f>
        <v>30</v>
      </c>
      <c r="G8">
        <f>Til!D49</f>
        <v>0.5</v>
      </c>
      <c r="H8">
        <f>Til!E49</f>
        <v>402</v>
      </c>
      <c r="I8">
        <f>Til!F49</f>
        <v>764</v>
      </c>
      <c r="J8">
        <f>Til!G49</f>
        <v>0.5261780104712042</v>
      </c>
    </row>
    <row r="9" spans="1:10" ht="12.75">
      <c r="A9" t="s">
        <v>223</v>
      </c>
      <c r="B9">
        <v>0</v>
      </c>
      <c r="C9">
        <v>1</v>
      </c>
      <c r="D9">
        <f t="shared" si="0"/>
        <v>0</v>
      </c>
      <c r="E9">
        <f>MilT!B49</f>
        <v>20</v>
      </c>
      <c r="F9">
        <f>MilT!C49</f>
        <v>27</v>
      </c>
      <c r="G9">
        <f>MilT!D49</f>
        <v>0.7407407407407407</v>
      </c>
      <c r="H9">
        <f>MilT!E49</f>
        <v>381.5</v>
      </c>
      <c r="I9">
        <f>MilT!F49</f>
        <v>709</v>
      </c>
      <c r="J9">
        <f>MilT!G49</f>
        <v>0.5380818053596615</v>
      </c>
    </row>
    <row r="10" spans="1:10" ht="12.75">
      <c r="A10" t="s">
        <v>281</v>
      </c>
      <c r="B10">
        <v>0</v>
      </c>
      <c r="C10">
        <v>1</v>
      </c>
      <c r="D10">
        <f t="shared" si="0"/>
        <v>0</v>
      </c>
      <c r="E10">
        <f>Tab!B49</f>
        <v>14</v>
      </c>
      <c r="F10">
        <f>Tab!C49</f>
        <v>25</v>
      </c>
      <c r="G10">
        <f>Tab!D49</f>
        <v>0.56</v>
      </c>
      <c r="H10">
        <f>Tab!E49</f>
        <v>376</v>
      </c>
      <c r="I10">
        <f>Tab!F49</f>
        <v>647</v>
      </c>
      <c r="J10">
        <f>Tab!G49</f>
        <v>0.5811437403400309</v>
      </c>
    </row>
    <row r="11" spans="1:10" ht="12.75">
      <c r="A11" t="s">
        <v>259</v>
      </c>
      <c r="B11">
        <v>1</v>
      </c>
      <c r="C11">
        <v>1</v>
      </c>
      <c r="D11">
        <f t="shared" si="0"/>
        <v>1</v>
      </c>
      <c r="E11">
        <f>Exe!B49</f>
        <v>16.5</v>
      </c>
      <c r="F11">
        <f>Exe!C49</f>
        <v>27</v>
      </c>
      <c r="G11">
        <f>Exe!D49</f>
        <v>0.6111111111111112</v>
      </c>
      <c r="H11">
        <f>Exe!E49</f>
        <v>398.5</v>
      </c>
      <c r="I11">
        <f>Exe!F49</f>
        <v>702</v>
      </c>
      <c r="J11">
        <f>Exe!G49</f>
        <v>0.5676638176638177</v>
      </c>
    </row>
    <row r="12" spans="1:10" ht="12.75">
      <c r="A12" t="s">
        <v>498</v>
      </c>
      <c r="B12">
        <v>0</v>
      </c>
      <c r="C12">
        <v>1</v>
      </c>
      <c r="D12">
        <f t="shared" si="0"/>
        <v>0</v>
      </c>
      <c r="E12">
        <f>Pom!B49</f>
        <v>14</v>
      </c>
      <c r="F12">
        <f>Pom!C49</f>
        <v>27</v>
      </c>
      <c r="G12">
        <f>Pom!D49</f>
        <v>0.5185185185185185</v>
      </c>
      <c r="H12">
        <f>Pom!E49</f>
        <v>371.5</v>
      </c>
      <c r="I12">
        <f>Pom!F49</f>
        <v>699</v>
      </c>
      <c r="J12">
        <f>Pom!G49</f>
        <v>0.5314735336194564</v>
      </c>
    </row>
    <row r="13" spans="1:10" ht="12.75">
      <c r="A13" t="s">
        <v>428</v>
      </c>
      <c r="B13">
        <v>1</v>
      </c>
      <c r="C13">
        <v>1</v>
      </c>
      <c r="D13">
        <f t="shared" si="0"/>
        <v>1</v>
      </c>
      <c r="E13">
        <f>BBN!B49</f>
        <v>14</v>
      </c>
      <c r="F13">
        <f>BBN!C49</f>
        <v>28</v>
      </c>
      <c r="G13">
        <f>BBN!D49</f>
        <v>0.5</v>
      </c>
      <c r="H13">
        <f>BBN!E49</f>
        <v>321.5</v>
      </c>
      <c r="I13">
        <f>BBN!F49</f>
        <v>657</v>
      </c>
      <c r="J13">
        <f>BBN!G49</f>
        <v>0.4893455098934551</v>
      </c>
    </row>
    <row r="14" spans="1:10" ht="12.75">
      <c r="A14" t="s">
        <v>121</v>
      </c>
      <c r="B14">
        <v>0</v>
      </c>
      <c r="C14">
        <v>1</v>
      </c>
      <c r="D14">
        <f t="shared" si="0"/>
        <v>0</v>
      </c>
      <c r="E14">
        <f>Bel!B49</f>
        <v>20</v>
      </c>
      <c r="F14">
        <f>Bel!C49</f>
        <v>28</v>
      </c>
      <c r="G14">
        <f>Bel!D49</f>
        <v>0.7142857142857143</v>
      </c>
      <c r="H14">
        <f>Bel!E49</f>
        <v>379.5</v>
      </c>
      <c r="I14">
        <f>Bel!F49</f>
        <v>721</v>
      </c>
      <c r="J14">
        <f>Bel!G49</f>
        <v>0.5263522884882108</v>
      </c>
    </row>
    <row r="15" spans="1:10" ht="12.75">
      <c r="A15" t="s">
        <v>632</v>
      </c>
      <c r="B15">
        <v>0</v>
      </c>
      <c r="C15">
        <v>1</v>
      </c>
      <c r="D15">
        <f t="shared" si="0"/>
        <v>0</v>
      </c>
      <c r="E15">
        <f>Cus!B49</f>
        <v>21</v>
      </c>
      <c r="F15">
        <f>Cus!C49</f>
        <v>26</v>
      </c>
      <c r="G15">
        <f>Cus!D49</f>
        <v>0.8076923076923077</v>
      </c>
      <c r="H15">
        <f>Cus!E49</f>
        <v>348.5</v>
      </c>
      <c r="I15">
        <f>Cus!F49</f>
        <v>687</v>
      </c>
      <c r="J15">
        <f>Cus!G49</f>
        <v>0.507278020378457</v>
      </c>
    </row>
    <row r="16" spans="1:10" ht="12.75">
      <c r="A16" t="s">
        <v>643</v>
      </c>
      <c r="B16">
        <v>0</v>
      </c>
      <c r="C16">
        <v>1</v>
      </c>
      <c r="D16">
        <f t="shared" si="0"/>
        <v>0</v>
      </c>
      <c r="E16">
        <f>StS!B49</f>
        <v>11</v>
      </c>
      <c r="F16">
        <f>StS!C49</f>
        <v>25</v>
      </c>
      <c r="G16">
        <f>StS!D49</f>
        <v>0.44</v>
      </c>
      <c r="H16">
        <f>StS!E49</f>
        <v>353</v>
      </c>
      <c r="I16">
        <f>StS!F49</f>
        <v>660</v>
      </c>
      <c r="J16">
        <f>StS!G49</f>
        <v>0.5348484848484848</v>
      </c>
    </row>
    <row r="17" spans="1:10" ht="12.75">
      <c r="A17" t="s">
        <v>351</v>
      </c>
      <c r="B17">
        <v>0</v>
      </c>
      <c r="C17">
        <v>1</v>
      </c>
      <c r="D17">
        <f t="shared" si="0"/>
        <v>0</v>
      </c>
      <c r="E17">
        <f>Law!B49</f>
        <v>14</v>
      </c>
      <c r="F17">
        <f>Law!C49</f>
        <v>28</v>
      </c>
      <c r="G17">
        <f>Law!D49</f>
        <v>0.5</v>
      </c>
      <c r="H17">
        <f>Law!E49</f>
        <v>393.5</v>
      </c>
      <c r="I17">
        <f>Law!F49</f>
        <v>728</v>
      </c>
      <c r="J17">
        <f>Law!G49</f>
        <v>0.540521978021978</v>
      </c>
    </row>
    <row r="18" spans="1:10" ht="12.75">
      <c r="A18" t="s">
        <v>296</v>
      </c>
      <c r="B18">
        <v>0</v>
      </c>
      <c r="C18">
        <v>1</v>
      </c>
      <c r="D18">
        <f t="shared" si="0"/>
        <v>0</v>
      </c>
      <c r="E18">
        <f>Win!B49</f>
        <v>14</v>
      </c>
      <c r="F18">
        <f>Win!C49</f>
        <v>25</v>
      </c>
      <c r="G18">
        <f>Win!D49</f>
        <v>0.56</v>
      </c>
      <c r="H18">
        <f>Win!E49</f>
        <v>286.5</v>
      </c>
      <c r="I18">
        <f>Win!F49</f>
        <v>639</v>
      </c>
      <c r="J18">
        <f>Win!G49</f>
        <v>0.44835680751173707</v>
      </c>
    </row>
    <row r="19" spans="1:10" ht="12.75">
      <c r="A19" t="s">
        <v>254</v>
      </c>
      <c r="B19">
        <v>1</v>
      </c>
      <c r="C19">
        <v>1</v>
      </c>
      <c r="D19">
        <f t="shared" si="0"/>
        <v>1</v>
      </c>
      <c r="E19">
        <f>StP!B49</f>
        <v>12.5</v>
      </c>
      <c r="F19">
        <f>StP!C49</f>
        <v>26</v>
      </c>
      <c r="G19">
        <f>StP!D49</f>
        <v>0.4807692307692308</v>
      </c>
      <c r="H19">
        <f>StP!E49</f>
        <v>374</v>
      </c>
      <c r="I19">
        <f>StP!F49</f>
        <v>688</v>
      </c>
      <c r="J19">
        <f>StP!G49</f>
        <v>0.5436046511627907</v>
      </c>
    </row>
    <row r="20" spans="1:10" ht="12.75">
      <c r="A20" t="s">
        <v>96</v>
      </c>
      <c r="B20">
        <v>1</v>
      </c>
      <c r="C20">
        <v>1</v>
      </c>
      <c r="D20">
        <f t="shared" si="0"/>
        <v>1</v>
      </c>
      <c r="E20">
        <f>Tha!B49</f>
        <v>2</v>
      </c>
      <c r="F20">
        <f>Tha!C49</f>
        <v>22</v>
      </c>
      <c r="G20">
        <f>Tha!D49</f>
        <v>0.09090909090909091</v>
      </c>
      <c r="H20">
        <f>Tha!E49</f>
        <v>335</v>
      </c>
      <c r="I20">
        <f>Tha!F49</f>
        <v>585</v>
      </c>
      <c r="J20">
        <f>Tha!G49</f>
        <v>0.5726495726495726</v>
      </c>
    </row>
    <row r="21" spans="1:10" ht="12.75">
      <c r="A21" t="s">
        <v>565</v>
      </c>
      <c r="B21">
        <v>1</v>
      </c>
      <c r="C21">
        <v>1</v>
      </c>
      <c r="D21">
        <f t="shared" si="0"/>
        <v>1</v>
      </c>
      <c r="E21">
        <f>And!B49</f>
        <v>15</v>
      </c>
      <c r="F21">
        <f>And!C49</f>
        <v>27</v>
      </c>
      <c r="G21">
        <f>And!D49</f>
        <v>0.5555555555555556</v>
      </c>
      <c r="H21">
        <f>And!E49</f>
        <v>383.5</v>
      </c>
      <c r="I21">
        <f>And!F49</f>
        <v>694</v>
      </c>
      <c r="J21">
        <f>And!G49</f>
        <v>0.5525936599423631</v>
      </c>
    </row>
    <row r="22" spans="1:10" ht="12.75">
      <c r="A22" t="s">
        <v>134</v>
      </c>
      <c r="B22">
        <v>1</v>
      </c>
      <c r="C22">
        <v>1</v>
      </c>
      <c r="D22">
        <f t="shared" si="0"/>
        <v>1</v>
      </c>
      <c r="E22">
        <f>Heb!B49</f>
        <v>14</v>
      </c>
      <c r="F22">
        <f>Heb!C49</f>
        <v>24</v>
      </c>
      <c r="G22">
        <f>Heb!D49</f>
        <v>0.5833333333333334</v>
      </c>
      <c r="H22">
        <f>Heb!E49</f>
        <v>269</v>
      </c>
      <c r="I22">
        <f>Heb!F49</f>
        <v>592</v>
      </c>
      <c r="J22">
        <f>Heb!G49</f>
        <v>0.4543918918918919</v>
      </c>
    </row>
    <row r="23" spans="1:10" ht="12.75">
      <c r="A23" t="s">
        <v>258</v>
      </c>
      <c r="B23">
        <v>0</v>
      </c>
      <c r="C23">
        <v>1</v>
      </c>
      <c r="D23">
        <f t="shared" si="0"/>
        <v>0</v>
      </c>
      <c r="E23">
        <f>Nob!B49</f>
        <v>22.5</v>
      </c>
      <c r="F23">
        <f>Nob!C49</f>
        <v>27</v>
      </c>
      <c r="G23">
        <f>Nob!D49</f>
        <v>0.8333333333333334</v>
      </c>
      <c r="H23">
        <f>Nob!E49</f>
        <v>371</v>
      </c>
      <c r="I23">
        <f>Nob!F49</f>
        <v>704</v>
      </c>
      <c r="J23">
        <f>Nob!G49</f>
        <v>0.5269886363636364</v>
      </c>
    </row>
    <row r="24" spans="1:10" ht="12.75">
      <c r="A24" t="s">
        <v>351</v>
      </c>
      <c r="B24">
        <v>1</v>
      </c>
      <c r="C24">
        <v>1</v>
      </c>
      <c r="D24">
        <f t="shared" si="0"/>
        <v>1</v>
      </c>
      <c r="E24">
        <f>Law!B49</f>
        <v>14</v>
      </c>
      <c r="F24">
        <f>Law!C49</f>
        <v>28</v>
      </c>
      <c r="G24">
        <f>Law!D49</f>
        <v>0.5</v>
      </c>
      <c r="H24">
        <f>Law!E49</f>
        <v>393.5</v>
      </c>
      <c r="I24">
        <f>Law!F49</f>
        <v>728</v>
      </c>
      <c r="J24">
        <f>Law!G49</f>
        <v>0.540521978021978</v>
      </c>
    </row>
    <row r="25" spans="1:10" ht="12.75">
      <c r="A25" t="s">
        <v>599</v>
      </c>
      <c r="B25">
        <v>1</v>
      </c>
      <c r="C25">
        <v>1</v>
      </c>
      <c r="D25">
        <f t="shared" si="0"/>
        <v>1</v>
      </c>
      <c r="E25">
        <f>Berw!B49</f>
        <v>12.5</v>
      </c>
      <c r="F25">
        <f>Berw!C49</f>
        <v>21</v>
      </c>
      <c r="G25">
        <f>Berw!D49</f>
        <v>0.5952380952380952</v>
      </c>
      <c r="H25">
        <f>Berw!E49</f>
        <v>222.5</v>
      </c>
      <c r="I25">
        <f>Berw!F49</f>
        <v>504</v>
      </c>
      <c r="J25">
        <f>Berw!G49</f>
        <v>0.44146825396825395</v>
      </c>
    </row>
    <row r="26" spans="1:10" ht="12.75">
      <c r="A26" t="s">
        <v>643</v>
      </c>
      <c r="B26">
        <v>1</v>
      </c>
      <c r="C26">
        <v>1</v>
      </c>
      <c r="D26">
        <f t="shared" si="0"/>
        <v>1</v>
      </c>
      <c r="E26">
        <f>StS!B49</f>
        <v>11</v>
      </c>
      <c r="F26">
        <f>StS!C49</f>
        <v>25</v>
      </c>
      <c r="G26">
        <f>StS!D49</f>
        <v>0.44</v>
      </c>
      <c r="H26">
        <f>StS!E49</f>
        <v>353</v>
      </c>
      <c r="I26">
        <f>StS!F49</f>
        <v>660</v>
      </c>
      <c r="J26">
        <f>StS!G49</f>
        <v>0.5348484848484848</v>
      </c>
    </row>
    <row r="27" spans="1:10" ht="12.75">
      <c r="A27" t="s">
        <v>524</v>
      </c>
      <c r="B27">
        <v>0</v>
      </c>
      <c r="C27">
        <v>1</v>
      </c>
      <c r="D27">
        <f t="shared" si="0"/>
        <v>0</v>
      </c>
      <c r="E27">
        <f>Nob!B49</f>
        <v>22.5</v>
      </c>
      <c r="F27">
        <f>Nob!C49</f>
        <v>27</v>
      </c>
      <c r="G27">
        <f>Nob!D49</f>
        <v>0.8333333333333334</v>
      </c>
      <c r="H27">
        <f>Nob!E49</f>
        <v>371</v>
      </c>
      <c r="I27">
        <f>Nob!F49</f>
        <v>704</v>
      </c>
      <c r="J27">
        <f>Nob!G49</f>
        <v>0.5269886363636364</v>
      </c>
    </row>
    <row r="28" spans="1:10" ht="12.75">
      <c r="A28" t="s">
        <v>34</v>
      </c>
      <c r="B28">
        <v>0.5</v>
      </c>
      <c r="C28">
        <v>1</v>
      </c>
      <c r="D28">
        <f t="shared" si="0"/>
        <v>0.5</v>
      </c>
      <c r="E28">
        <f>Riv!B49</f>
        <v>11</v>
      </c>
      <c r="F28">
        <f>Riv!C49</f>
        <v>26</v>
      </c>
      <c r="G28">
        <f>Riv!D49</f>
        <v>0.4230769230769231</v>
      </c>
      <c r="H28">
        <f>Riv!E49</f>
        <v>284.5</v>
      </c>
      <c r="I28">
        <f>Riv!F49</f>
        <v>615</v>
      </c>
      <c r="J28">
        <f>Riv!G49</f>
        <v>0.46260162601626015</v>
      </c>
    </row>
    <row r="49" spans="2:11" ht="12.75">
      <c r="B49">
        <f>SUM(B2:B48)</f>
        <v>13.5</v>
      </c>
      <c r="C49">
        <f>SUM(C2:C48)</f>
        <v>27</v>
      </c>
      <c r="D49">
        <f>B49/C49</f>
        <v>0.5</v>
      </c>
      <c r="E49">
        <f>SUM(E2:E48)</f>
        <v>388.5</v>
      </c>
      <c r="F49">
        <f>SUM(F2:F48)</f>
        <v>705</v>
      </c>
      <c r="G49">
        <f>E49/F49</f>
        <v>0.551063829787234</v>
      </c>
      <c r="H49">
        <f>SUM(H2:H48)</f>
        <v>9577.5</v>
      </c>
      <c r="I49">
        <f>SUM(I2:I48)</f>
        <v>18162</v>
      </c>
      <c r="J49">
        <f>H49/I49</f>
        <v>0.5273372976544434</v>
      </c>
      <c r="K49">
        <f>0.25*D49+0.21*G49+0.54*J49</f>
        <v>0.5254855449887186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3">
      <selection activeCell="E24" sqref="E24:J24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224</v>
      </c>
      <c r="B2">
        <v>1</v>
      </c>
      <c r="C2">
        <v>1</v>
      </c>
      <c r="D2">
        <f aca="true" t="shared" si="0" ref="D2:D26">B2/C2</f>
        <v>1</v>
      </c>
      <c r="E2">
        <f>Por!B49</f>
        <v>3</v>
      </c>
      <c r="F2">
        <f>Por!C49</f>
        <v>15</v>
      </c>
      <c r="G2">
        <f>Por!D49</f>
        <v>0.2</v>
      </c>
      <c r="H2">
        <f>Por!E49</f>
        <v>125.5</v>
      </c>
      <c r="I2">
        <f>Por!F49</f>
        <v>327</v>
      </c>
      <c r="J2">
        <f>Por!G49</f>
        <v>0.3837920489296636</v>
      </c>
    </row>
    <row r="3" spans="1:10" ht="12.75">
      <c r="A3" t="s">
        <v>363</v>
      </c>
      <c r="B3">
        <v>1</v>
      </c>
      <c r="C3">
        <v>1</v>
      </c>
      <c r="D3">
        <f t="shared" si="0"/>
        <v>1</v>
      </c>
      <c r="E3">
        <f>Rox!B49</f>
        <v>3.5</v>
      </c>
      <c r="F3">
        <f>Rox!C49</f>
        <v>20</v>
      </c>
      <c r="G3">
        <f>Rox!D49</f>
        <v>0.175</v>
      </c>
      <c r="H3">
        <f>Rox!E49</f>
        <v>203.5</v>
      </c>
      <c r="I3">
        <f>Rox!F49</f>
        <v>460</v>
      </c>
      <c r="J3">
        <f>Rox!G49</f>
        <v>0.4423913043478261</v>
      </c>
    </row>
    <row r="4" spans="1:10" ht="12.75">
      <c r="A4" t="s">
        <v>501</v>
      </c>
      <c r="B4">
        <v>0</v>
      </c>
      <c r="C4">
        <v>1</v>
      </c>
      <c r="D4">
        <f t="shared" si="0"/>
        <v>0</v>
      </c>
      <c r="E4">
        <f>BBN!B49</f>
        <v>14</v>
      </c>
      <c r="F4">
        <f>BBN!C49</f>
        <v>28</v>
      </c>
      <c r="G4">
        <f>BBN!D49</f>
        <v>0.5</v>
      </c>
      <c r="H4">
        <f>BBN!E49</f>
        <v>321.5</v>
      </c>
      <c r="I4">
        <f>BBN!F49</f>
        <v>657</v>
      </c>
      <c r="J4">
        <f>BBN!G49</f>
        <v>0.4893455098934551</v>
      </c>
    </row>
    <row r="5" spans="1:10" ht="12.75">
      <c r="A5" t="s">
        <v>519</v>
      </c>
      <c r="B5">
        <v>1</v>
      </c>
      <c r="C5">
        <v>1</v>
      </c>
      <c r="D5">
        <f t="shared" si="0"/>
        <v>1</v>
      </c>
      <c r="E5">
        <f>Riv!B49</f>
        <v>11</v>
      </c>
      <c r="F5">
        <f>Riv!C49</f>
        <v>26</v>
      </c>
      <c r="G5">
        <f>Riv!D49</f>
        <v>0.4230769230769231</v>
      </c>
      <c r="H5">
        <f>Riv!E49</f>
        <v>284.5</v>
      </c>
      <c r="I5">
        <f>Riv!F49</f>
        <v>615</v>
      </c>
      <c r="J5">
        <f>Riv!G49</f>
        <v>0.46260162601626015</v>
      </c>
    </row>
    <row r="6" spans="1:10" ht="12.75">
      <c r="A6" t="s">
        <v>141</v>
      </c>
      <c r="B6">
        <v>1</v>
      </c>
      <c r="C6">
        <v>1</v>
      </c>
      <c r="D6">
        <f t="shared" si="0"/>
        <v>1</v>
      </c>
      <c r="E6">
        <f>Pro!B49</f>
        <v>11</v>
      </c>
      <c r="F6">
        <f>Pro!C49</f>
        <v>26</v>
      </c>
      <c r="G6">
        <f>Pro!D49</f>
        <v>0.4230769230769231</v>
      </c>
      <c r="H6">
        <f>Pro!E49</f>
        <v>367</v>
      </c>
      <c r="I6">
        <f>Pro!F49</f>
        <v>673</v>
      </c>
      <c r="J6">
        <f>Pro!G49</f>
        <v>0.5453194650817236</v>
      </c>
    </row>
    <row r="7" spans="1:10" ht="12.75">
      <c r="A7" t="s">
        <v>557</v>
      </c>
      <c r="B7">
        <v>0.5</v>
      </c>
      <c r="C7">
        <v>1</v>
      </c>
      <c r="D7">
        <f t="shared" si="0"/>
        <v>0.5</v>
      </c>
      <c r="E7">
        <f>Pom!B49</f>
        <v>14</v>
      </c>
      <c r="F7">
        <f>Pom!C49</f>
        <v>27</v>
      </c>
      <c r="G7">
        <f>Pom!D49</f>
        <v>0.5185185185185185</v>
      </c>
      <c r="H7">
        <f>Pom!E49</f>
        <v>371.5</v>
      </c>
      <c r="I7">
        <f>Pom!F49</f>
        <v>699</v>
      </c>
      <c r="J7">
        <f>Pom!G49</f>
        <v>0.5314735336194564</v>
      </c>
    </row>
    <row r="8" spans="1:10" ht="12.75">
      <c r="A8" t="s">
        <v>139</v>
      </c>
      <c r="B8">
        <v>1</v>
      </c>
      <c r="C8">
        <v>1</v>
      </c>
      <c r="D8">
        <f t="shared" si="0"/>
        <v>1</v>
      </c>
      <c r="E8">
        <f>NYA!B49</f>
        <v>5.5</v>
      </c>
      <c r="F8">
        <f>NYA!C49</f>
        <v>26</v>
      </c>
      <c r="G8">
        <f>NYA!D49</f>
        <v>0.21153846153846154</v>
      </c>
      <c r="H8">
        <f>NYA!E49</f>
        <v>295</v>
      </c>
      <c r="I8">
        <f>NYA!F49</f>
        <v>574</v>
      </c>
      <c r="J8">
        <f>NYA!G49</f>
        <v>0.5139372822299652</v>
      </c>
    </row>
    <row r="9" spans="1:10" ht="12.75">
      <c r="A9" t="s">
        <v>557</v>
      </c>
      <c r="B9">
        <v>0</v>
      </c>
      <c r="C9">
        <v>1</v>
      </c>
      <c r="D9">
        <f t="shared" si="0"/>
        <v>0</v>
      </c>
      <c r="E9">
        <f>Pom!B49</f>
        <v>14</v>
      </c>
      <c r="F9">
        <f>Pom!C49</f>
        <v>27</v>
      </c>
      <c r="G9">
        <f>Pom!D49</f>
        <v>0.5185185185185185</v>
      </c>
      <c r="H9">
        <f>Pom!E49</f>
        <v>371.5</v>
      </c>
      <c r="I9">
        <f>Pom!F49</f>
        <v>699</v>
      </c>
      <c r="J9">
        <f>Pom!G49</f>
        <v>0.5314735336194564</v>
      </c>
    </row>
    <row r="10" spans="1:10" ht="12.75">
      <c r="A10" t="s">
        <v>326</v>
      </c>
      <c r="B10">
        <v>1</v>
      </c>
      <c r="C10">
        <v>1</v>
      </c>
      <c r="D10">
        <f t="shared" si="0"/>
        <v>1</v>
      </c>
      <c r="E10">
        <f>Bro!B49</f>
        <v>7.5</v>
      </c>
      <c r="F10">
        <f>Bro!C49</f>
        <v>25</v>
      </c>
      <c r="G10">
        <f>Bro!D49</f>
        <v>0.3</v>
      </c>
      <c r="H10">
        <f>Bro!E49</f>
        <v>235.5</v>
      </c>
      <c r="I10">
        <f>Bro!F49</f>
        <v>552</v>
      </c>
      <c r="J10">
        <f>Bro!G49</f>
        <v>0.4266304347826087</v>
      </c>
    </row>
    <row r="11" spans="1:10" ht="12.75">
      <c r="A11" t="s">
        <v>178</v>
      </c>
      <c r="B11">
        <v>0</v>
      </c>
      <c r="C11">
        <v>1</v>
      </c>
      <c r="D11">
        <f t="shared" si="0"/>
        <v>0</v>
      </c>
      <c r="E11">
        <f>Ver!B49</f>
        <v>11.5</v>
      </c>
      <c r="F11">
        <f>Ver!C49</f>
        <v>23</v>
      </c>
      <c r="G11">
        <f>Ver!D49</f>
        <v>0.5</v>
      </c>
      <c r="H11">
        <f>Ver!E49</f>
        <v>225.5</v>
      </c>
      <c r="I11">
        <f>Ver!F49</f>
        <v>537</v>
      </c>
      <c r="J11">
        <f>Ver!G49</f>
        <v>0.419925512104283</v>
      </c>
    </row>
    <row r="12" spans="1:10" ht="12.75">
      <c r="A12" t="s">
        <v>479</v>
      </c>
      <c r="B12">
        <v>1</v>
      </c>
      <c r="C12">
        <v>1</v>
      </c>
      <c r="D12">
        <f t="shared" si="0"/>
        <v>1</v>
      </c>
      <c r="E12">
        <f>Pin!B49</f>
        <v>4</v>
      </c>
      <c r="F12">
        <f>Pin!C49</f>
        <v>24</v>
      </c>
      <c r="G12">
        <f>Pin!D49</f>
        <v>0.16666666666666666</v>
      </c>
      <c r="H12">
        <f>Pin!E49</f>
        <v>257</v>
      </c>
      <c r="I12">
        <f>Pin!F49</f>
        <v>534</v>
      </c>
      <c r="J12">
        <f>Pin!G49</f>
        <v>0.4812734082397004</v>
      </c>
    </row>
    <row r="13" spans="1:10" ht="12.75">
      <c r="A13" t="s">
        <v>173</v>
      </c>
      <c r="B13">
        <v>0</v>
      </c>
      <c r="C13">
        <v>1</v>
      </c>
      <c r="D13">
        <f t="shared" si="0"/>
        <v>0</v>
      </c>
      <c r="E13">
        <f>StG!B49</f>
        <v>13</v>
      </c>
      <c r="F13">
        <f>StG!C49</f>
        <v>20</v>
      </c>
      <c r="G13">
        <f>StG!D49</f>
        <v>0.65</v>
      </c>
      <c r="H13">
        <f>StG!E49</f>
        <v>228</v>
      </c>
      <c r="I13">
        <f>StG!F49</f>
        <v>475</v>
      </c>
      <c r="J13">
        <f>StG!G49</f>
        <v>0.48</v>
      </c>
    </row>
    <row r="14" spans="1:10" ht="12.75">
      <c r="A14" t="s">
        <v>336</v>
      </c>
      <c r="B14">
        <v>0</v>
      </c>
      <c r="C14">
        <v>1</v>
      </c>
      <c r="D14">
        <f t="shared" si="0"/>
        <v>0</v>
      </c>
      <c r="E14">
        <f>Dex!B49</f>
        <v>20.5</v>
      </c>
      <c r="F14">
        <f>Dex!C49</f>
        <v>22</v>
      </c>
      <c r="G14">
        <f>Dex!D49</f>
        <v>0.9318181818181818</v>
      </c>
      <c r="H14">
        <f>Dex!E49</f>
        <v>193.5</v>
      </c>
      <c r="I14">
        <f>Dex!F49</f>
        <v>506</v>
      </c>
      <c r="J14">
        <f>Dex!G49</f>
        <v>0.3824110671936759</v>
      </c>
    </row>
    <row r="15" spans="1:10" ht="12.75">
      <c r="A15" t="s">
        <v>320</v>
      </c>
      <c r="B15">
        <v>0</v>
      </c>
      <c r="C15">
        <v>1</v>
      </c>
      <c r="D15">
        <f t="shared" si="0"/>
        <v>0</v>
      </c>
      <c r="E15">
        <f>MilT!B49</f>
        <v>20</v>
      </c>
      <c r="F15">
        <f>MilT!C49</f>
        <v>27</v>
      </c>
      <c r="G15">
        <f>MilT!D49</f>
        <v>0.7407407407407407</v>
      </c>
      <c r="H15">
        <f>MilT!E49</f>
        <v>381.5</v>
      </c>
      <c r="I15">
        <f>MilT!F49</f>
        <v>709</v>
      </c>
      <c r="J15">
        <f>MilT!G49</f>
        <v>0.5380818053596615</v>
      </c>
    </row>
    <row r="16" spans="1:10" ht="12.75">
      <c r="A16" t="s">
        <v>128</v>
      </c>
      <c r="B16">
        <v>1</v>
      </c>
      <c r="C16">
        <v>1</v>
      </c>
      <c r="D16">
        <f t="shared" si="0"/>
        <v>1</v>
      </c>
      <c r="E16">
        <f>Mid!B49</f>
        <v>11.5</v>
      </c>
      <c r="F16">
        <f>Mid!C49</f>
        <v>19</v>
      </c>
      <c r="G16">
        <f>Mid!D49</f>
        <v>0.6052631578947368</v>
      </c>
      <c r="H16">
        <f>Mid!E49</f>
        <v>162.5</v>
      </c>
      <c r="I16">
        <f>Mid!F49</f>
        <v>430</v>
      </c>
      <c r="J16">
        <f>Mid!G49</f>
        <v>0.37790697674418605</v>
      </c>
    </row>
    <row r="17" spans="1:10" ht="12.75">
      <c r="A17" t="s">
        <v>93</v>
      </c>
      <c r="B17">
        <v>1</v>
      </c>
      <c r="C17">
        <v>1</v>
      </c>
      <c r="D17">
        <f t="shared" si="0"/>
        <v>1</v>
      </c>
      <c r="E17">
        <f>Rox!B49</f>
        <v>3.5</v>
      </c>
      <c r="F17">
        <f>Rox!C49</f>
        <v>20</v>
      </c>
      <c r="G17">
        <f>Rox!D49</f>
        <v>0.175</v>
      </c>
      <c r="H17">
        <f>Rox!E49</f>
        <v>203.5</v>
      </c>
      <c r="I17">
        <f>Rox!F49</f>
        <v>460</v>
      </c>
      <c r="J17">
        <f>Rox!G49</f>
        <v>0.4423913043478261</v>
      </c>
    </row>
    <row r="18" spans="1:10" ht="12.75">
      <c r="A18" t="s">
        <v>292</v>
      </c>
      <c r="B18">
        <v>1</v>
      </c>
      <c r="C18">
        <v>1</v>
      </c>
      <c r="D18">
        <f t="shared" si="0"/>
        <v>1</v>
      </c>
      <c r="E18">
        <f>Riv!B49</f>
        <v>11</v>
      </c>
      <c r="F18">
        <f>Riv!C49</f>
        <v>26</v>
      </c>
      <c r="G18">
        <f>Riv!D49</f>
        <v>0.4230769230769231</v>
      </c>
      <c r="H18">
        <f>Riv!E49</f>
        <v>284.5</v>
      </c>
      <c r="I18">
        <f>Riv!F49</f>
        <v>615</v>
      </c>
      <c r="J18">
        <f>Riv!G49</f>
        <v>0.46260162601626015</v>
      </c>
    </row>
    <row r="19" spans="1:10" ht="12.75">
      <c r="A19" t="s">
        <v>484</v>
      </c>
      <c r="B19">
        <v>1</v>
      </c>
      <c r="C19">
        <v>1</v>
      </c>
      <c r="D19">
        <f t="shared" si="0"/>
        <v>1</v>
      </c>
      <c r="E19">
        <f>StM!B49</f>
        <v>4</v>
      </c>
      <c r="F19">
        <f>StM!C49</f>
        <v>22</v>
      </c>
      <c r="G19">
        <f>StM!D49</f>
        <v>0.18181818181818182</v>
      </c>
      <c r="H19">
        <f>StM!E49</f>
        <v>251.5</v>
      </c>
      <c r="I19">
        <f>StM!F49</f>
        <v>512</v>
      </c>
      <c r="J19">
        <f>StM!G49</f>
        <v>0.4912109375</v>
      </c>
    </row>
    <row r="20" spans="1:10" ht="12.75">
      <c r="A20" t="s">
        <v>528</v>
      </c>
      <c r="B20">
        <v>1</v>
      </c>
      <c r="C20">
        <v>1</v>
      </c>
      <c r="D20">
        <f t="shared" si="0"/>
        <v>1</v>
      </c>
      <c r="E20">
        <f>Bro!B49</f>
        <v>7.5</v>
      </c>
      <c r="F20">
        <f>Bro!C49</f>
        <v>25</v>
      </c>
      <c r="G20">
        <f>Bro!D49</f>
        <v>0.3</v>
      </c>
      <c r="H20">
        <f>Bro!E49</f>
        <v>235.5</v>
      </c>
      <c r="I20">
        <f>Bro!F49</f>
        <v>552</v>
      </c>
      <c r="J20">
        <f>Bro!G49</f>
        <v>0.4266304347826087</v>
      </c>
    </row>
    <row r="21" spans="1:10" ht="12.75">
      <c r="A21" t="s">
        <v>173</v>
      </c>
      <c r="B21">
        <v>0</v>
      </c>
      <c r="C21">
        <v>1</v>
      </c>
      <c r="D21">
        <f t="shared" si="0"/>
        <v>0</v>
      </c>
      <c r="E21">
        <f>StG!B49</f>
        <v>13</v>
      </c>
      <c r="F21">
        <f>StG!C49</f>
        <v>20</v>
      </c>
      <c r="G21">
        <f>StG!D49</f>
        <v>0.65</v>
      </c>
      <c r="H21">
        <f>StG!E49</f>
        <v>228</v>
      </c>
      <c r="I21">
        <f>StG!F49</f>
        <v>475</v>
      </c>
      <c r="J21">
        <f>StG!G49</f>
        <v>0.48</v>
      </c>
    </row>
    <row r="22" spans="1:10" ht="12.75">
      <c r="A22" t="s">
        <v>576</v>
      </c>
      <c r="B22">
        <v>1</v>
      </c>
      <c r="C22">
        <v>1</v>
      </c>
      <c r="D22">
        <f t="shared" si="0"/>
        <v>1</v>
      </c>
      <c r="E22">
        <f>Mid!B49</f>
        <v>11.5</v>
      </c>
      <c r="F22">
        <f>Mid!C49</f>
        <v>19</v>
      </c>
      <c r="G22">
        <f>Mid!D49</f>
        <v>0.6052631578947368</v>
      </c>
      <c r="H22">
        <f>Mid!E49</f>
        <v>162.5</v>
      </c>
      <c r="I22">
        <f>Mid!F49</f>
        <v>430</v>
      </c>
      <c r="J22">
        <f>Mid!G49</f>
        <v>0.37790697674418605</v>
      </c>
    </row>
    <row r="23" spans="1:10" ht="12.75">
      <c r="A23" t="s">
        <v>428</v>
      </c>
      <c r="B23">
        <v>1</v>
      </c>
      <c r="C23">
        <v>1</v>
      </c>
      <c r="D23">
        <f t="shared" si="0"/>
        <v>1</v>
      </c>
      <c r="E23">
        <f>BBN!B49</f>
        <v>14</v>
      </c>
      <c r="F23">
        <f>BBN!C49</f>
        <v>28</v>
      </c>
      <c r="G23">
        <f>BBN!D49</f>
        <v>0.5</v>
      </c>
      <c r="H23">
        <f>BBN!E49</f>
        <v>321.5</v>
      </c>
      <c r="I23">
        <f>BBN!F49</f>
        <v>657</v>
      </c>
      <c r="J23">
        <f>BBN!G49</f>
        <v>0.4893455098934551</v>
      </c>
    </row>
    <row r="24" spans="1:10" ht="12.75">
      <c r="A24" t="s">
        <v>484</v>
      </c>
      <c r="B24">
        <v>1</v>
      </c>
      <c r="C24">
        <v>1</v>
      </c>
      <c r="D24">
        <f t="shared" si="0"/>
        <v>1</v>
      </c>
      <c r="E24">
        <f>StM!B49</f>
        <v>4</v>
      </c>
      <c r="F24">
        <f>StM!C49</f>
        <v>22</v>
      </c>
      <c r="G24">
        <f>StM!D49</f>
        <v>0.18181818181818182</v>
      </c>
      <c r="H24">
        <f>StM!E49</f>
        <v>251.5</v>
      </c>
      <c r="I24">
        <f>StM!F49</f>
        <v>512</v>
      </c>
      <c r="J24">
        <f>StM!G49</f>
        <v>0.4912109375</v>
      </c>
    </row>
    <row r="25" spans="4:10" ht="12.75">
      <c r="D25" t="e">
        <f t="shared" si="0"/>
        <v>#DIV/0!</v>
      </c>
      <c r="G25" t="e">
        <f>E25/F25</f>
        <v>#DIV/0!</v>
      </c>
      <c r="J25" t="e">
        <f>H25/I25</f>
        <v>#DIV/0!</v>
      </c>
    </row>
    <row r="26" spans="4:10" ht="12.75">
      <c r="D26" t="e">
        <f t="shared" si="0"/>
        <v>#DIV/0!</v>
      </c>
      <c r="G26" t="e">
        <f>E26/F26</f>
        <v>#DIV/0!</v>
      </c>
      <c r="J26" t="e">
        <f>H26/I26</f>
        <v>#DIV/0!</v>
      </c>
    </row>
    <row r="27" ht="12.75">
      <c r="J27" t="e">
        <f>H27/I27</f>
        <v>#DIV/0!</v>
      </c>
    </row>
    <row r="49" spans="2:11" ht="12.75">
      <c r="B49">
        <f>SUM(B2:B48)</f>
        <v>15.5</v>
      </c>
      <c r="C49">
        <f>SUM(C2:C48)</f>
        <v>23</v>
      </c>
      <c r="D49">
        <f>B49/C49</f>
        <v>0.6739130434782609</v>
      </c>
      <c r="E49">
        <f>SUM(E2:E48)</f>
        <v>232.5</v>
      </c>
      <c r="F49">
        <f>SUM(F2:F48)</f>
        <v>537</v>
      </c>
      <c r="G49">
        <f>E49/F49</f>
        <v>0.4329608938547486</v>
      </c>
      <c r="H49">
        <f>SUM(H2:H48)</f>
        <v>5962</v>
      </c>
      <c r="I49">
        <f>SUM(I2:I48)</f>
        <v>12660</v>
      </c>
      <c r="J49">
        <f>H49/I49</f>
        <v>0.47093206951026856</v>
      </c>
      <c r="K49">
        <f>0.25*D49+0.21*G49+0.54*J49</f>
        <v>0.5137033661146074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22" sqref="A22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s="4" t="s">
        <v>503</v>
      </c>
      <c r="B2">
        <v>1</v>
      </c>
      <c r="C2">
        <v>1</v>
      </c>
      <c r="D2">
        <f aca="true" t="shared" si="0" ref="D2:D30">B2/C2</f>
        <v>1</v>
      </c>
      <c r="E2">
        <f>Cho!B49</f>
        <v>17</v>
      </c>
      <c r="F2">
        <f>Cho!C49</f>
        <v>24</v>
      </c>
      <c r="G2">
        <f>Cho!D49</f>
        <v>0.7083333333333334</v>
      </c>
      <c r="H2">
        <f>Cho!E49</f>
        <v>323</v>
      </c>
      <c r="I2">
        <f>Cho!F49</f>
        <v>616</v>
      </c>
      <c r="J2">
        <f>Cho!G49</f>
        <v>0.5243506493506493</v>
      </c>
    </row>
    <row r="3" spans="1:10" ht="12.75">
      <c r="A3" s="4" t="s">
        <v>350</v>
      </c>
      <c r="B3">
        <v>1</v>
      </c>
      <c r="C3">
        <v>1</v>
      </c>
      <c r="D3">
        <f t="shared" si="0"/>
        <v>1</v>
      </c>
      <c r="E3">
        <f>Berk!B49</f>
        <v>18</v>
      </c>
      <c r="F3">
        <f>Berk!C49</f>
        <v>28</v>
      </c>
      <c r="G3">
        <f>Berk!D49</f>
        <v>0.6428571428571429</v>
      </c>
      <c r="H3">
        <f>Berk!E49</f>
        <v>376</v>
      </c>
      <c r="I3">
        <f>Berk!F49</f>
        <v>722</v>
      </c>
      <c r="J3">
        <f>Berk!G49</f>
        <v>0.5207756232686981</v>
      </c>
    </row>
    <row r="4" spans="1:10" ht="12.75">
      <c r="A4" t="s">
        <v>364</v>
      </c>
      <c r="B4">
        <v>1</v>
      </c>
      <c r="C4">
        <v>1</v>
      </c>
      <c r="D4">
        <f t="shared" si="0"/>
        <v>1</v>
      </c>
      <c r="E4">
        <f>Wil!B49</f>
        <v>11</v>
      </c>
      <c r="F4">
        <f>Wil!C49</f>
        <v>25</v>
      </c>
      <c r="G4">
        <f>Wil!D49</f>
        <v>0.44</v>
      </c>
      <c r="H4">
        <f>Wil!E49</f>
        <v>318</v>
      </c>
      <c r="I4">
        <f>Wil!F49</f>
        <v>650</v>
      </c>
      <c r="J4">
        <f>Wil!G49</f>
        <v>0.48923076923076925</v>
      </c>
    </row>
    <row r="5" spans="1:10" ht="12.75">
      <c r="A5" t="s">
        <v>545</v>
      </c>
      <c r="B5">
        <v>0.5</v>
      </c>
      <c r="C5">
        <v>1</v>
      </c>
      <c r="D5">
        <f t="shared" si="0"/>
        <v>0.5</v>
      </c>
      <c r="E5">
        <f>Taf!B49</f>
        <v>10.5</v>
      </c>
      <c r="F5">
        <f>Taf!C49</f>
        <v>23</v>
      </c>
      <c r="G5">
        <f>Taf!D49</f>
        <v>0.45652173913043476</v>
      </c>
      <c r="H5">
        <f>Taf!E49</f>
        <v>330.5</v>
      </c>
      <c r="I5">
        <f>Taf!F49</f>
        <v>585</v>
      </c>
      <c r="J5">
        <f>Taf!G49</f>
        <v>0.564957264957265</v>
      </c>
    </row>
    <row r="6" spans="1:10" ht="12.75">
      <c r="A6" t="s">
        <v>238</v>
      </c>
      <c r="B6">
        <v>1</v>
      </c>
      <c r="C6">
        <v>1</v>
      </c>
      <c r="D6">
        <f t="shared" si="0"/>
        <v>1</v>
      </c>
      <c r="E6">
        <f>Tri!B49</f>
        <v>8</v>
      </c>
      <c r="F6">
        <f>Tri!C49</f>
        <v>24</v>
      </c>
      <c r="G6">
        <f>Tri!D49</f>
        <v>0.3333333333333333</v>
      </c>
      <c r="H6">
        <f>Tri!E49</f>
        <v>306</v>
      </c>
      <c r="I6">
        <f>Tri!F49</f>
        <v>600</v>
      </c>
      <c r="J6">
        <f>Tri!G49</f>
        <v>0.51</v>
      </c>
    </row>
    <row r="7" spans="1:10" ht="12.75">
      <c r="A7" t="s">
        <v>424</v>
      </c>
      <c r="B7">
        <v>1</v>
      </c>
      <c r="C7">
        <v>1</v>
      </c>
      <c r="D7">
        <f t="shared" si="0"/>
        <v>1</v>
      </c>
      <c r="E7">
        <f>StP!B49</f>
        <v>12.5</v>
      </c>
      <c r="F7">
        <f>StP!C49</f>
        <v>26</v>
      </c>
      <c r="G7">
        <f>StP!D49</f>
        <v>0.4807692307692308</v>
      </c>
      <c r="H7">
        <f>StP!E49</f>
        <v>374</v>
      </c>
      <c r="I7">
        <f>StP!F49</f>
        <v>688</v>
      </c>
      <c r="J7">
        <f>StP!G49</f>
        <v>0.5436046511627907</v>
      </c>
    </row>
    <row r="8" spans="1:10" ht="12.75">
      <c r="A8" s="4" t="s">
        <v>350</v>
      </c>
      <c r="B8">
        <v>1</v>
      </c>
      <c r="C8">
        <v>1</v>
      </c>
      <c r="D8">
        <f t="shared" si="0"/>
        <v>1</v>
      </c>
      <c r="E8">
        <f>Berk!B49</f>
        <v>18</v>
      </c>
      <c r="F8">
        <f>Berk!C49</f>
        <v>28</v>
      </c>
      <c r="G8">
        <f>Berk!D49</f>
        <v>0.6428571428571429</v>
      </c>
      <c r="H8">
        <f>Berk!E49</f>
        <v>376</v>
      </c>
      <c r="I8">
        <f>Berk!F49</f>
        <v>722</v>
      </c>
      <c r="J8">
        <f>Berk!G49</f>
        <v>0.5207756232686981</v>
      </c>
    </row>
    <row r="9" spans="1:10" ht="12.75">
      <c r="A9" s="4" t="s">
        <v>423</v>
      </c>
      <c r="B9">
        <v>0</v>
      </c>
      <c r="C9">
        <v>1</v>
      </c>
      <c r="D9">
        <f t="shared" si="0"/>
        <v>0</v>
      </c>
      <c r="E9">
        <f>Ken!B49</f>
        <v>21</v>
      </c>
      <c r="F9">
        <f>Ken!C49</f>
        <v>25</v>
      </c>
      <c r="G9">
        <f>Ken!D49</f>
        <v>0.84</v>
      </c>
      <c r="H9">
        <f>Ken!E49</f>
        <v>310</v>
      </c>
      <c r="I9">
        <f>Ken!F49</f>
        <v>626</v>
      </c>
      <c r="J9">
        <f>Ken!G49</f>
        <v>0.4952076677316294</v>
      </c>
    </row>
    <row r="10" spans="1:10" ht="12.75">
      <c r="A10" t="s">
        <v>136</v>
      </c>
      <c r="B10">
        <v>1</v>
      </c>
      <c r="C10">
        <v>1</v>
      </c>
      <c r="D10">
        <f t="shared" si="0"/>
        <v>1</v>
      </c>
      <c r="E10">
        <f>Can!B49</f>
        <v>8</v>
      </c>
      <c r="F10">
        <f>Can!C49</f>
        <v>27</v>
      </c>
      <c r="G10">
        <f>Can!D49</f>
        <v>0.2962962962962963</v>
      </c>
      <c r="H10">
        <f>Can!E49</f>
        <v>376.5</v>
      </c>
      <c r="I10">
        <f>Can!F49</f>
        <v>692</v>
      </c>
      <c r="J10">
        <f>Can!G49</f>
        <v>0.5440751445086706</v>
      </c>
    </row>
    <row r="11" spans="1:10" ht="12.75">
      <c r="A11" s="4" t="s">
        <v>374</v>
      </c>
      <c r="B11">
        <v>1</v>
      </c>
      <c r="C11">
        <v>1</v>
      </c>
      <c r="D11">
        <f t="shared" si="0"/>
        <v>1</v>
      </c>
      <c r="E11">
        <f>NMH!B49</f>
        <v>18.5</v>
      </c>
      <c r="F11">
        <f>NMH!C49</f>
        <v>26</v>
      </c>
      <c r="G11">
        <f>NMH!D49</f>
        <v>0.7115384615384616</v>
      </c>
      <c r="H11">
        <f>NMH!E49</f>
        <v>360</v>
      </c>
      <c r="I11">
        <f>NMH!F49</f>
        <v>676</v>
      </c>
      <c r="J11">
        <f>NMH!G49</f>
        <v>0.5325443786982249</v>
      </c>
    </row>
    <row r="12" spans="1:10" ht="12.75">
      <c r="A12" t="s">
        <v>317</v>
      </c>
      <c r="B12">
        <v>1</v>
      </c>
      <c r="C12">
        <v>1</v>
      </c>
      <c r="D12">
        <f t="shared" si="0"/>
        <v>1</v>
      </c>
      <c r="E12">
        <f>Can!B49</f>
        <v>8</v>
      </c>
      <c r="F12">
        <f>Can!C49</f>
        <v>27</v>
      </c>
      <c r="G12">
        <f>Can!D49</f>
        <v>0.2962962962962963</v>
      </c>
      <c r="H12">
        <f>Can!E49</f>
        <v>376.5</v>
      </c>
      <c r="I12">
        <f>Can!F49</f>
        <v>692</v>
      </c>
      <c r="J12">
        <f>Can!G49</f>
        <v>0.5440751445086706</v>
      </c>
    </row>
    <row r="13" spans="1:10" ht="12.75">
      <c r="A13" t="s">
        <v>318</v>
      </c>
      <c r="B13">
        <v>0</v>
      </c>
      <c r="C13">
        <v>1</v>
      </c>
      <c r="D13">
        <f t="shared" si="0"/>
        <v>0</v>
      </c>
      <c r="E13">
        <f>Win!B49</f>
        <v>14</v>
      </c>
      <c r="F13">
        <f>Win!C49</f>
        <v>25</v>
      </c>
      <c r="G13">
        <f>Win!D49</f>
        <v>0.56</v>
      </c>
      <c r="H13">
        <f>Win!E49</f>
        <v>286.5</v>
      </c>
      <c r="I13">
        <f>Win!F49</f>
        <v>639</v>
      </c>
      <c r="J13">
        <f>Win!G49</f>
        <v>0.44835680751173707</v>
      </c>
    </row>
    <row r="14" spans="1:10" ht="12.75">
      <c r="A14" t="s">
        <v>289</v>
      </c>
      <c r="B14">
        <v>1</v>
      </c>
      <c r="C14">
        <v>1</v>
      </c>
      <c r="D14">
        <f t="shared" si="0"/>
        <v>1</v>
      </c>
      <c r="E14">
        <f>Hot!B49</f>
        <v>12</v>
      </c>
      <c r="F14">
        <f>Hot!C49</f>
        <v>25</v>
      </c>
      <c r="G14">
        <f>Hot!D49</f>
        <v>0.48</v>
      </c>
      <c r="H14">
        <f>Hot!E49</f>
        <v>345.5</v>
      </c>
      <c r="I14">
        <f>Hot!F49</f>
        <v>626</v>
      </c>
      <c r="J14">
        <f>Hot!G49</f>
        <v>0.5519169329073482</v>
      </c>
    </row>
    <row r="15" spans="1:10" ht="12.75">
      <c r="A15" s="9" t="s">
        <v>492</v>
      </c>
      <c r="B15">
        <v>1</v>
      </c>
      <c r="C15">
        <v>1</v>
      </c>
      <c r="D15">
        <f t="shared" si="0"/>
        <v>1</v>
      </c>
      <c r="E15">
        <f>Win!B49</f>
        <v>14</v>
      </c>
      <c r="F15">
        <f>Win!C49</f>
        <v>25</v>
      </c>
      <c r="G15">
        <f>Win!D49</f>
        <v>0.56</v>
      </c>
      <c r="H15">
        <f>Win!E49</f>
        <v>286.5</v>
      </c>
      <c r="I15">
        <f>Win!F49</f>
        <v>639</v>
      </c>
      <c r="J15">
        <f>Win!G49</f>
        <v>0.44835680751173707</v>
      </c>
    </row>
    <row r="16" spans="1:10" ht="12.75">
      <c r="A16" t="s">
        <v>276</v>
      </c>
      <c r="B16">
        <v>1</v>
      </c>
      <c r="C16">
        <v>1</v>
      </c>
      <c r="D16">
        <f t="shared" si="0"/>
        <v>1</v>
      </c>
      <c r="E16">
        <f>Tri!B49</f>
        <v>8</v>
      </c>
      <c r="F16">
        <f>Tri!C49</f>
        <v>24</v>
      </c>
      <c r="G16">
        <f>Tri!D49</f>
        <v>0.3333333333333333</v>
      </c>
      <c r="H16">
        <f>Tri!E49</f>
        <v>306</v>
      </c>
      <c r="I16">
        <f>Tri!F49</f>
        <v>600</v>
      </c>
      <c r="J16">
        <f>Tri!G49</f>
        <v>0.51</v>
      </c>
    </row>
    <row r="17" spans="1:10" ht="12.75">
      <c r="A17" t="s">
        <v>15</v>
      </c>
      <c r="B17">
        <v>1</v>
      </c>
      <c r="C17">
        <v>1</v>
      </c>
      <c r="D17">
        <v>1</v>
      </c>
      <c r="E17">
        <f>MilB!B49</f>
        <v>3.5</v>
      </c>
      <c r="F17">
        <f>MilB!C49</f>
        <v>26</v>
      </c>
      <c r="G17">
        <f>MilB!D49</f>
        <v>0.1346153846153846</v>
      </c>
      <c r="H17">
        <f>MilB!E49</f>
        <v>357</v>
      </c>
      <c r="I17">
        <f>MilB!F49</f>
        <v>663</v>
      </c>
      <c r="J17">
        <f>MilB!G49</f>
        <v>0.5384615384615384</v>
      </c>
    </row>
    <row r="18" spans="1:10" ht="12.75">
      <c r="A18" t="s">
        <v>644</v>
      </c>
      <c r="B18">
        <v>1</v>
      </c>
      <c r="C18">
        <v>1</v>
      </c>
      <c r="D18">
        <f t="shared" si="0"/>
        <v>1</v>
      </c>
      <c r="E18">
        <f>Wil!B49</f>
        <v>11</v>
      </c>
      <c r="F18">
        <f>Wil!C49</f>
        <v>25</v>
      </c>
      <c r="G18">
        <f>Wil!D49</f>
        <v>0.44</v>
      </c>
      <c r="H18">
        <f>Wil!E49</f>
        <v>318</v>
      </c>
      <c r="I18">
        <f>Wil!F49</f>
        <v>650</v>
      </c>
      <c r="J18">
        <f>Wil!G49</f>
        <v>0.48923076923076925</v>
      </c>
    </row>
    <row r="19" spans="1:10" ht="12.75">
      <c r="A19" t="s">
        <v>302</v>
      </c>
      <c r="B19">
        <v>1</v>
      </c>
      <c r="C19">
        <v>1</v>
      </c>
      <c r="D19">
        <f t="shared" si="0"/>
        <v>1</v>
      </c>
      <c r="E19">
        <f>Alb!B49</f>
        <v>4.5</v>
      </c>
      <c r="F19">
        <f>Alb!C49</f>
        <v>24</v>
      </c>
      <c r="G19">
        <f>Alb!D49</f>
        <v>0.1875</v>
      </c>
      <c r="H19">
        <f>Alb!E49</f>
        <v>291.5</v>
      </c>
      <c r="I19">
        <f>Alb!F49</f>
        <v>605</v>
      </c>
      <c r="J19">
        <f>Alb!G49</f>
        <v>0.4818181818181818</v>
      </c>
    </row>
    <row r="20" spans="1:10" ht="12.75">
      <c r="A20" s="4" t="s">
        <v>376</v>
      </c>
      <c r="B20">
        <v>1</v>
      </c>
      <c r="C20">
        <v>1</v>
      </c>
      <c r="D20">
        <f t="shared" si="0"/>
        <v>1</v>
      </c>
      <c r="E20">
        <f>Ken!B49</f>
        <v>21</v>
      </c>
      <c r="F20">
        <f>Ken!C49</f>
        <v>25</v>
      </c>
      <c r="G20">
        <f>Ken!D49</f>
        <v>0.84</v>
      </c>
      <c r="H20">
        <f>Ken!E49</f>
        <v>310</v>
      </c>
      <c r="I20">
        <f>Ken!F49</f>
        <v>626</v>
      </c>
      <c r="J20">
        <f>Ken!G49</f>
        <v>0.4952076677316294</v>
      </c>
    </row>
    <row r="21" spans="1:10" ht="12.75">
      <c r="A21" s="4" t="s">
        <v>269</v>
      </c>
      <c r="B21">
        <v>0.5</v>
      </c>
      <c r="C21">
        <v>1</v>
      </c>
      <c r="D21">
        <f t="shared" si="0"/>
        <v>0.5</v>
      </c>
      <c r="E21">
        <f>Sal!B49</f>
        <v>17.5</v>
      </c>
      <c r="F21">
        <f>Sal!C49</f>
        <v>25</v>
      </c>
      <c r="G21">
        <f>Sal!D49</f>
        <v>0.7</v>
      </c>
      <c r="H21">
        <f>Sal!E49</f>
        <v>330.5</v>
      </c>
      <c r="I21">
        <f>Sal!F49</f>
        <v>631</v>
      </c>
      <c r="J21">
        <f>Sal!G49</f>
        <v>0.5237717908082409</v>
      </c>
    </row>
    <row r="22" spans="1:10" ht="12.75">
      <c r="A22" t="s">
        <v>15</v>
      </c>
      <c r="B22">
        <v>1</v>
      </c>
      <c r="C22">
        <v>1</v>
      </c>
      <c r="D22">
        <f t="shared" si="0"/>
        <v>1</v>
      </c>
      <c r="E22">
        <f>MilB!B49</f>
        <v>3.5</v>
      </c>
      <c r="F22">
        <f>MilB!C49</f>
        <v>26</v>
      </c>
      <c r="G22">
        <f>MilB!D49</f>
        <v>0.1346153846153846</v>
      </c>
      <c r="H22">
        <f>MilB!E49</f>
        <v>357</v>
      </c>
      <c r="I22">
        <f>MilB!F49</f>
        <v>663</v>
      </c>
      <c r="J22">
        <f>MilB!G49</f>
        <v>0.5384615384615384</v>
      </c>
    </row>
    <row r="23" spans="1:10" ht="12.75">
      <c r="A23" t="s">
        <v>563</v>
      </c>
      <c r="B23">
        <v>1</v>
      </c>
      <c r="C23">
        <v>1</v>
      </c>
      <c r="D23">
        <f t="shared" si="0"/>
        <v>1</v>
      </c>
      <c r="E23">
        <f>Loo!B49</f>
        <v>3</v>
      </c>
      <c r="F23">
        <f>Loo!C49</f>
        <v>25</v>
      </c>
      <c r="G23">
        <f>Loo!D49</f>
        <v>0.12</v>
      </c>
      <c r="H23">
        <f>Loo!E49</f>
        <v>361.5</v>
      </c>
      <c r="I23">
        <f>Loo!F49</f>
        <v>625</v>
      </c>
      <c r="J23">
        <f>Loo!G49</f>
        <v>0.5784</v>
      </c>
    </row>
    <row r="24" spans="1:10" ht="12.75">
      <c r="A24" t="s">
        <v>498</v>
      </c>
      <c r="B24">
        <v>1</v>
      </c>
      <c r="C24">
        <v>1</v>
      </c>
      <c r="D24">
        <f t="shared" si="0"/>
        <v>1</v>
      </c>
      <c r="E24">
        <f>Pom!B49</f>
        <v>14</v>
      </c>
      <c r="F24">
        <f>Pom!C49</f>
        <v>27</v>
      </c>
      <c r="G24">
        <f>Pom!D49</f>
        <v>0.5185185185185185</v>
      </c>
      <c r="H24">
        <f>Pom!E49</f>
        <v>371.5</v>
      </c>
      <c r="I24">
        <f>Pom!F49</f>
        <v>699</v>
      </c>
      <c r="J24">
        <f>Pom!G49</f>
        <v>0.5314735336194564</v>
      </c>
    </row>
    <row r="25" spans="1:10" ht="12.75">
      <c r="A25" s="4" t="s">
        <v>268</v>
      </c>
      <c r="B25">
        <v>0</v>
      </c>
      <c r="C25">
        <v>1</v>
      </c>
      <c r="D25">
        <f t="shared" si="0"/>
        <v>0</v>
      </c>
      <c r="E25">
        <f>Avo!B49</f>
        <v>17</v>
      </c>
      <c r="F25">
        <f>Avo!C49</f>
        <v>26</v>
      </c>
      <c r="G25">
        <f>Avo!D49</f>
        <v>0.6538461538461539</v>
      </c>
      <c r="H25">
        <f>Avo!E49</f>
        <v>332.5</v>
      </c>
      <c r="I25">
        <f>Avo!F49</f>
        <v>655</v>
      </c>
      <c r="J25">
        <f>Avo!G49</f>
        <v>0.5076335877862596</v>
      </c>
    </row>
    <row r="26" spans="1:10" ht="15">
      <c r="A26" s="5" t="s">
        <v>119</v>
      </c>
      <c r="B26">
        <v>1</v>
      </c>
      <c r="C26">
        <v>1</v>
      </c>
      <c r="D26">
        <f t="shared" si="0"/>
        <v>1</v>
      </c>
      <c r="E26">
        <f>Sou!B49</f>
        <v>13.5</v>
      </c>
      <c r="F26">
        <f>Sou!C49</f>
        <v>27</v>
      </c>
      <c r="G26">
        <f>Sou!D49</f>
        <v>0.5</v>
      </c>
      <c r="H26">
        <f>Sou!E49</f>
        <v>397.5</v>
      </c>
      <c r="I26">
        <f>Sou!F49</f>
        <v>703</v>
      </c>
      <c r="J26">
        <f>Sou!G49</f>
        <v>0.5654338549075392</v>
      </c>
    </row>
    <row r="27" spans="1:10" ht="15">
      <c r="A27" s="5" t="s">
        <v>211</v>
      </c>
      <c r="B27">
        <v>1</v>
      </c>
      <c r="C27">
        <v>1</v>
      </c>
      <c r="D27">
        <f t="shared" si="0"/>
        <v>1</v>
      </c>
      <c r="E27">
        <f>Alb!B49</f>
        <v>4.5</v>
      </c>
      <c r="F27">
        <f>Alb!C49</f>
        <v>24</v>
      </c>
      <c r="G27">
        <f>Alb!D49</f>
        <v>0.1875</v>
      </c>
      <c r="H27">
        <f>Alb!E49</f>
        <v>291.5</v>
      </c>
      <c r="I27">
        <f>Alb!F49</f>
        <v>605</v>
      </c>
      <c r="J27">
        <f>Alb!G49</f>
        <v>0.4818181818181818</v>
      </c>
    </row>
    <row r="28" spans="1:10" ht="15">
      <c r="A28" s="5" t="s">
        <v>400</v>
      </c>
      <c r="B28">
        <v>1</v>
      </c>
      <c r="C28">
        <v>1</v>
      </c>
      <c r="D28">
        <f t="shared" si="0"/>
        <v>1</v>
      </c>
      <c r="E28">
        <f>Can!B49</f>
        <v>8</v>
      </c>
      <c r="F28">
        <f>Can!C49</f>
        <v>27</v>
      </c>
      <c r="G28">
        <f>Can!D49</f>
        <v>0.2962962962962963</v>
      </c>
      <c r="H28">
        <f>Can!E49</f>
        <v>376.5</v>
      </c>
      <c r="I28">
        <f>Can!F49</f>
        <v>692</v>
      </c>
      <c r="J28">
        <f>Can!G49</f>
        <v>0.5440751445086706</v>
      </c>
    </row>
    <row r="29" spans="1:10" ht="15">
      <c r="A29" s="11" t="s">
        <v>16</v>
      </c>
      <c r="B29">
        <v>1</v>
      </c>
      <c r="C29">
        <v>1</v>
      </c>
      <c r="D29">
        <f t="shared" si="0"/>
        <v>1</v>
      </c>
      <c r="E29">
        <f>Wes!B49</f>
        <v>17</v>
      </c>
      <c r="F29">
        <f>Wes!C49</f>
        <v>25</v>
      </c>
      <c r="G29">
        <f>Wes!D49</f>
        <v>0.68</v>
      </c>
      <c r="H29">
        <f>Wes!E49</f>
        <v>355</v>
      </c>
      <c r="I29">
        <f>Wes!F49</f>
        <v>638</v>
      </c>
      <c r="J29">
        <f>Wes!G49</f>
        <v>0.5564263322884012</v>
      </c>
    </row>
    <row r="30" spans="1:10" ht="15">
      <c r="A30" s="11" t="s">
        <v>603</v>
      </c>
      <c r="B30">
        <v>1</v>
      </c>
      <c r="C30">
        <v>1</v>
      </c>
      <c r="D30">
        <f t="shared" si="0"/>
        <v>1</v>
      </c>
      <c r="E30">
        <f>Berk!B49</f>
        <v>18</v>
      </c>
      <c r="F30">
        <f>Berk!C49</f>
        <v>28</v>
      </c>
      <c r="G30">
        <f>Berk!D49</f>
        <v>0.6428571428571429</v>
      </c>
      <c r="H30">
        <f>Berk!E49</f>
        <v>376</v>
      </c>
      <c r="I30">
        <f>Berk!F49</f>
        <v>722</v>
      </c>
      <c r="J30">
        <f>Berk!G49</f>
        <v>0.5207756232686981</v>
      </c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  <row r="41" ht="15">
      <c r="A41" s="5"/>
    </row>
    <row r="49" spans="2:11" ht="12.75">
      <c r="B49">
        <f>SUM(B2:B48)</f>
        <v>25</v>
      </c>
      <c r="C49">
        <f>SUM(C2:C48)</f>
        <v>29</v>
      </c>
      <c r="D49">
        <f>B49/C49</f>
        <v>0.8620689655172413</v>
      </c>
      <c r="E49">
        <f>SUM(E2:E48)</f>
        <v>354.5</v>
      </c>
      <c r="F49">
        <f>SUM(F2:F48)</f>
        <v>742</v>
      </c>
      <c r="G49">
        <f>E49/F49</f>
        <v>0.4777628032345013</v>
      </c>
      <c r="H49">
        <f>SUM(H2:H48)</f>
        <v>9877</v>
      </c>
      <c r="I49">
        <f>SUM(I2:I48)</f>
        <v>18950</v>
      </c>
      <c r="J49">
        <f>H49/I49</f>
        <v>0.5212137203166227</v>
      </c>
      <c r="K49">
        <f>0.25*D49+0.21*G49+0.54*J49</f>
        <v>0.5973028390295319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B3" sqref="B2:J3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ht="12.75">
      <c r="A2" t="s">
        <v>619</v>
      </c>
    </row>
    <row r="3" ht="12.75">
      <c r="A3" t="s">
        <v>145</v>
      </c>
    </row>
    <row r="4" ht="12.75">
      <c r="A4" t="s">
        <v>144</v>
      </c>
    </row>
    <row r="5" ht="12.75">
      <c r="A5" t="s">
        <v>333</v>
      </c>
    </row>
    <row r="6" ht="12.75">
      <c r="A6" t="s">
        <v>257</v>
      </c>
    </row>
    <row r="7" ht="12.75">
      <c r="A7" t="s">
        <v>555</v>
      </c>
    </row>
    <row r="8" ht="12.75">
      <c r="A8" t="s">
        <v>646</v>
      </c>
    </row>
    <row r="9" ht="12.75">
      <c r="A9" t="s">
        <v>257</v>
      </c>
    </row>
    <row r="10" ht="12.75">
      <c r="A10" t="s">
        <v>521</v>
      </c>
    </row>
    <row r="11" spans="4:10" ht="12.75">
      <c r="D11" t="e">
        <f aca="true" t="shared" si="0" ref="D11:D26">B11/C11</f>
        <v>#DIV/0!</v>
      </c>
      <c r="G11" t="e">
        <f aca="true" t="shared" si="1" ref="G11:G26">E11/F11</f>
        <v>#DIV/0!</v>
      </c>
      <c r="J11" t="e">
        <f aca="true" t="shared" si="2" ref="J11:J27">H11/I11</f>
        <v>#DIV/0!</v>
      </c>
    </row>
    <row r="12" spans="4:10" ht="12.75">
      <c r="D12" t="e">
        <f t="shared" si="0"/>
        <v>#DIV/0!</v>
      </c>
      <c r="G12" t="e">
        <f t="shared" si="1"/>
        <v>#DIV/0!</v>
      </c>
      <c r="J12" t="e">
        <f t="shared" si="2"/>
        <v>#DIV/0!</v>
      </c>
    </row>
    <row r="13" spans="4:10" ht="12.75">
      <c r="D13" t="e">
        <f t="shared" si="0"/>
        <v>#DIV/0!</v>
      </c>
      <c r="G13" t="e">
        <f t="shared" si="1"/>
        <v>#DIV/0!</v>
      </c>
      <c r="J13" t="e">
        <f t="shared" si="2"/>
        <v>#DIV/0!</v>
      </c>
    </row>
    <row r="14" spans="4:10" ht="12.75">
      <c r="D14" t="e">
        <f t="shared" si="0"/>
        <v>#DIV/0!</v>
      </c>
      <c r="G14" t="e">
        <f t="shared" si="1"/>
        <v>#DIV/0!</v>
      </c>
      <c r="J14" t="e">
        <f t="shared" si="2"/>
        <v>#DIV/0!</v>
      </c>
    </row>
    <row r="15" spans="4:10" ht="12.75">
      <c r="D15" t="e">
        <f t="shared" si="0"/>
        <v>#DIV/0!</v>
      </c>
      <c r="G15" t="e">
        <f t="shared" si="1"/>
        <v>#DIV/0!</v>
      </c>
      <c r="J15" t="e">
        <f t="shared" si="2"/>
        <v>#DIV/0!</v>
      </c>
    </row>
    <row r="16" spans="4:10" ht="12.75">
      <c r="D16" t="e">
        <f t="shared" si="0"/>
        <v>#DIV/0!</v>
      </c>
      <c r="G16" t="e">
        <f t="shared" si="1"/>
        <v>#DIV/0!</v>
      </c>
      <c r="J16" t="e">
        <f t="shared" si="2"/>
        <v>#DIV/0!</v>
      </c>
    </row>
    <row r="17" spans="4:10" ht="12.75">
      <c r="D17" t="e">
        <f t="shared" si="0"/>
        <v>#DIV/0!</v>
      </c>
      <c r="G17" t="e">
        <f t="shared" si="1"/>
        <v>#DIV/0!</v>
      </c>
      <c r="J17" t="e">
        <f t="shared" si="2"/>
        <v>#DIV/0!</v>
      </c>
    </row>
    <row r="18" spans="4:10" ht="12.75">
      <c r="D18" t="e">
        <f t="shared" si="0"/>
        <v>#DIV/0!</v>
      </c>
      <c r="G18" t="e">
        <f t="shared" si="1"/>
        <v>#DIV/0!</v>
      </c>
      <c r="J18" t="e">
        <f t="shared" si="2"/>
        <v>#DIV/0!</v>
      </c>
    </row>
    <row r="19" spans="4:10" ht="12.75">
      <c r="D19" t="e">
        <f t="shared" si="0"/>
        <v>#DIV/0!</v>
      </c>
      <c r="G19" t="e">
        <f t="shared" si="1"/>
        <v>#DIV/0!</v>
      </c>
      <c r="J19" t="e">
        <f t="shared" si="2"/>
        <v>#DIV/0!</v>
      </c>
    </row>
    <row r="20" spans="4:10" ht="12.75">
      <c r="D20" t="e">
        <f t="shared" si="0"/>
        <v>#DIV/0!</v>
      </c>
      <c r="G20" t="e">
        <f t="shared" si="1"/>
        <v>#DIV/0!</v>
      </c>
      <c r="J20" t="e">
        <f t="shared" si="2"/>
        <v>#DIV/0!</v>
      </c>
    </row>
    <row r="21" spans="4:10" ht="12.75">
      <c r="D21" t="e">
        <f t="shared" si="0"/>
        <v>#DIV/0!</v>
      </c>
      <c r="G21" t="e">
        <f t="shared" si="1"/>
        <v>#DIV/0!</v>
      </c>
      <c r="J21" t="e">
        <f t="shared" si="2"/>
        <v>#DIV/0!</v>
      </c>
    </row>
    <row r="22" spans="4:10" ht="12.75">
      <c r="D22" t="e">
        <f t="shared" si="0"/>
        <v>#DIV/0!</v>
      </c>
      <c r="G22" t="e">
        <f t="shared" si="1"/>
        <v>#DIV/0!</v>
      </c>
      <c r="J22" t="e">
        <f t="shared" si="2"/>
        <v>#DIV/0!</v>
      </c>
    </row>
    <row r="23" spans="4:10" ht="12.75">
      <c r="D23" t="e">
        <f t="shared" si="0"/>
        <v>#DIV/0!</v>
      </c>
      <c r="G23" t="e">
        <f t="shared" si="1"/>
        <v>#DIV/0!</v>
      </c>
      <c r="J23" t="e">
        <f t="shared" si="2"/>
        <v>#DIV/0!</v>
      </c>
    </row>
    <row r="24" spans="4:10" ht="12.75">
      <c r="D24" t="e">
        <f t="shared" si="0"/>
        <v>#DIV/0!</v>
      </c>
      <c r="G24" t="e">
        <f t="shared" si="1"/>
        <v>#DIV/0!</v>
      </c>
      <c r="J24" t="e">
        <f t="shared" si="2"/>
        <v>#DIV/0!</v>
      </c>
    </row>
    <row r="25" spans="4:10" ht="12.75">
      <c r="D25" t="e">
        <f t="shared" si="0"/>
        <v>#DIV/0!</v>
      </c>
      <c r="G25" t="e">
        <f t="shared" si="1"/>
        <v>#DIV/0!</v>
      </c>
      <c r="J25" t="e">
        <f t="shared" si="2"/>
        <v>#DIV/0!</v>
      </c>
    </row>
    <row r="26" spans="4:10" ht="12.75">
      <c r="D26" t="e">
        <f t="shared" si="0"/>
        <v>#DIV/0!</v>
      </c>
      <c r="G26" t="e">
        <f t="shared" si="1"/>
        <v>#DIV/0!</v>
      </c>
      <c r="J26" t="e">
        <f t="shared" si="2"/>
        <v>#DIV/0!</v>
      </c>
    </row>
    <row r="27" ht="12.75">
      <c r="J27" t="e">
        <f t="shared" si="2"/>
        <v>#DIV/0!</v>
      </c>
    </row>
    <row r="49" spans="2:11" ht="12.75">
      <c r="B49">
        <f>SUM(B2:B48)</f>
        <v>0</v>
      </c>
      <c r="C49">
        <f>SUM(C2:C48)</f>
        <v>0</v>
      </c>
      <c r="D49" t="e">
        <f>B49/C49</f>
        <v>#DIV/0!</v>
      </c>
      <c r="E49">
        <f>SUM(E2:E48)</f>
        <v>0</v>
      </c>
      <c r="F49">
        <f>SUM(F2:F48)</f>
        <v>0</v>
      </c>
      <c r="G49" t="e">
        <f>E49/F49</f>
        <v>#DIV/0!</v>
      </c>
      <c r="H49">
        <f>SUM(H2:H48)</f>
        <v>0</v>
      </c>
      <c r="I49">
        <f>SUM(I2:I48)</f>
        <v>0</v>
      </c>
      <c r="J49" t="e">
        <f>H49/I49</f>
        <v>#DIV/0!</v>
      </c>
      <c r="K49" t="e">
        <f>0.25*D49+0.21*G49+0.54*J49</f>
        <v>#DIV/0!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5" sqref="E25:J25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140</v>
      </c>
      <c r="B2">
        <v>0</v>
      </c>
      <c r="C2">
        <v>1</v>
      </c>
      <c r="D2">
        <f aca="true" t="shared" si="0" ref="D2:D26">B2/C2</f>
        <v>0</v>
      </c>
      <c r="E2">
        <f>Exe!B49</f>
        <v>16.5</v>
      </c>
      <c r="F2">
        <f>Exe!C49</f>
        <v>27</v>
      </c>
      <c r="G2">
        <f>Exe!D49</f>
        <v>0.6111111111111112</v>
      </c>
      <c r="H2">
        <f>Exe!E49</f>
        <v>398.5</v>
      </c>
      <c r="I2">
        <f>Exe!F49</f>
        <v>702</v>
      </c>
      <c r="J2">
        <f>Exe!G49</f>
        <v>0.5676638176638177</v>
      </c>
    </row>
    <row r="3" spans="1:10" ht="12.75">
      <c r="A3" t="s">
        <v>449</v>
      </c>
      <c r="B3">
        <v>0.5</v>
      </c>
      <c r="C3">
        <v>1</v>
      </c>
      <c r="D3">
        <f t="shared" si="0"/>
        <v>0.5</v>
      </c>
      <c r="E3">
        <f>Hol!B49</f>
        <v>5.5</v>
      </c>
      <c r="F3">
        <f>Hol!C49</f>
        <v>26</v>
      </c>
      <c r="G3">
        <f>Hol!D49</f>
        <v>0.21153846153846154</v>
      </c>
      <c r="H3">
        <f>Hol!E49</f>
        <v>387</v>
      </c>
      <c r="I3">
        <f>Hol!F49</f>
        <v>678</v>
      </c>
      <c r="J3">
        <f>Hol!G49</f>
        <v>0.5707964601769911</v>
      </c>
    </row>
    <row r="4" spans="1:10" ht="12.75">
      <c r="A4" t="s">
        <v>64</v>
      </c>
      <c r="B4">
        <v>1</v>
      </c>
      <c r="C4">
        <v>1</v>
      </c>
      <c r="D4">
        <f t="shared" si="0"/>
        <v>1</v>
      </c>
      <c r="E4">
        <f>Pin!B49</f>
        <v>4</v>
      </c>
      <c r="F4">
        <f>Pin!C49</f>
        <v>24</v>
      </c>
      <c r="G4">
        <f>Pin!D49</f>
        <v>0.16666666666666666</v>
      </c>
      <c r="H4">
        <f>Pin!E49</f>
        <v>257</v>
      </c>
      <c r="I4">
        <f>Pin!F49</f>
        <v>534</v>
      </c>
      <c r="J4">
        <f>Pin!G49</f>
        <v>0.4812734082397004</v>
      </c>
    </row>
    <row r="5" spans="1:10" ht="12.75">
      <c r="A5" t="s">
        <v>544</v>
      </c>
      <c r="B5">
        <v>1</v>
      </c>
      <c r="C5">
        <v>1</v>
      </c>
      <c r="D5">
        <f t="shared" si="0"/>
        <v>1</v>
      </c>
      <c r="E5">
        <f>Sou!B49</f>
        <v>13.5</v>
      </c>
      <c r="F5">
        <f>Sou!C49</f>
        <v>27</v>
      </c>
      <c r="G5">
        <f>Sou!D49</f>
        <v>0.5</v>
      </c>
      <c r="H5">
        <f>Sou!E49</f>
        <v>397.5</v>
      </c>
      <c r="I5">
        <f>Sou!F49</f>
        <v>703</v>
      </c>
      <c r="J5">
        <f>Sou!G49</f>
        <v>0.5654338549075392</v>
      </c>
    </row>
    <row r="6" spans="1:10" ht="12.75">
      <c r="A6" t="s">
        <v>161</v>
      </c>
      <c r="B6">
        <v>0</v>
      </c>
      <c r="C6">
        <v>1</v>
      </c>
      <c r="D6">
        <f t="shared" si="0"/>
        <v>0</v>
      </c>
      <c r="E6">
        <f>KUA!B49</f>
        <v>20</v>
      </c>
      <c r="F6">
        <f>KUA!C49</f>
        <v>29</v>
      </c>
      <c r="G6">
        <f>KUA!D49</f>
        <v>0.6896551724137931</v>
      </c>
      <c r="H6">
        <f>KUA!E49</f>
        <v>435</v>
      </c>
      <c r="I6">
        <f>KUA!F49</f>
        <v>764</v>
      </c>
      <c r="J6">
        <f>KUA!G49</f>
        <v>0.569371727748691</v>
      </c>
    </row>
    <row r="7" spans="1:10" ht="12.75">
      <c r="A7" t="s">
        <v>637</v>
      </c>
      <c r="B7">
        <v>0</v>
      </c>
      <c r="C7">
        <v>1</v>
      </c>
      <c r="D7">
        <f t="shared" si="0"/>
        <v>0</v>
      </c>
      <c r="E7">
        <f>Bel!B49</f>
        <v>20</v>
      </c>
      <c r="F7">
        <f>Bel!C49</f>
        <v>28</v>
      </c>
      <c r="G7">
        <f>Bel!D49</f>
        <v>0.7142857142857143</v>
      </c>
      <c r="H7">
        <f>Bel!E49</f>
        <v>379.5</v>
      </c>
      <c r="I7">
        <f>Bel!F49</f>
        <v>721</v>
      </c>
      <c r="J7">
        <f>Bel!G49</f>
        <v>0.5263522884882108</v>
      </c>
    </row>
    <row r="8" spans="1:10" ht="12.75">
      <c r="A8" t="s">
        <v>447</v>
      </c>
      <c r="B8">
        <v>1</v>
      </c>
      <c r="C8">
        <v>1</v>
      </c>
      <c r="D8">
        <f t="shared" si="0"/>
        <v>1</v>
      </c>
      <c r="E8">
        <f>MilB!B49</f>
        <v>3.5</v>
      </c>
      <c r="F8">
        <f>MilB!C49</f>
        <v>26</v>
      </c>
      <c r="G8">
        <f>MilB!D49</f>
        <v>0.1346153846153846</v>
      </c>
      <c r="H8">
        <f>MilB!E49</f>
        <v>357</v>
      </c>
      <c r="I8">
        <f>MilB!F49</f>
        <v>663</v>
      </c>
      <c r="J8">
        <f>MilB!G49</f>
        <v>0.5384615384615384</v>
      </c>
    </row>
    <row r="9" spans="1:10" ht="12.75">
      <c r="A9" t="s">
        <v>118</v>
      </c>
      <c r="B9">
        <v>0</v>
      </c>
      <c r="C9">
        <v>1</v>
      </c>
      <c r="D9">
        <f t="shared" si="0"/>
        <v>0</v>
      </c>
      <c r="E9">
        <f>New!B49</f>
        <v>11</v>
      </c>
      <c r="F9">
        <f>New!C49</f>
        <v>23</v>
      </c>
      <c r="G9">
        <f>New!D49</f>
        <v>0.4782608695652174</v>
      </c>
      <c r="H9">
        <f>New!E49</f>
        <v>266.5</v>
      </c>
      <c r="I9">
        <f>New!F49</f>
        <v>557</v>
      </c>
      <c r="J9">
        <f>New!G49</f>
        <v>0.4784560143626571</v>
      </c>
    </row>
    <row r="10" spans="1:10" ht="12.75">
      <c r="A10" t="s">
        <v>119</v>
      </c>
      <c r="B10">
        <v>0</v>
      </c>
      <c r="C10">
        <v>1</v>
      </c>
      <c r="D10">
        <f t="shared" si="0"/>
        <v>0</v>
      </c>
      <c r="E10">
        <f>Sou!B49</f>
        <v>13.5</v>
      </c>
      <c r="F10">
        <f>Sou!C49</f>
        <v>27</v>
      </c>
      <c r="G10">
        <f>Sou!D49</f>
        <v>0.5</v>
      </c>
      <c r="H10">
        <f>Sou!E49</f>
        <v>397.5</v>
      </c>
      <c r="I10">
        <f>Sou!F49</f>
        <v>703</v>
      </c>
      <c r="J10">
        <f>Sou!G49</f>
        <v>0.5654338549075392</v>
      </c>
    </row>
    <row r="11" spans="1:10" ht="12.75">
      <c r="A11" t="s">
        <v>177</v>
      </c>
      <c r="B11">
        <v>0</v>
      </c>
      <c r="C11">
        <v>1</v>
      </c>
      <c r="D11">
        <f t="shared" si="0"/>
        <v>0</v>
      </c>
      <c r="E11">
        <f>Sou!B49</f>
        <v>13.5</v>
      </c>
      <c r="F11">
        <f>Sou!C49</f>
        <v>27</v>
      </c>
      <c r="G11">
        <f>Sou!D49</f>
        <v>0.5</v>
      </c>
      <c r="H11">
        <f>Sou!E49</f>
        <v>397.5</v>
      </c>
      <c r="I11">
        <f>Sou!F49</f>
        <v>703</v>
      </c>
      <c r="J11">
        <f>Sou!G49</f>
        <v>0.5654338549075392</v>
      </c>
    </row>
    <row r="12" spans="1:10" ht="12.75">
      <c r="A12" t="s">
        <v>572</v>
      </c>
      <c r="B12">
        <v>0</v>
      </c>
      <c r="C12">
        <v>1</v>
      </c>
      <c r="D12">
        <f t="shared" si="0"/>
        <v>0</v>
      </c>
      <c r="E12">
        <f>Berw!B49</f>
        <v>12.5</v>
      </c>
      <c r="F12">
        <f>Berw!C49</f>
        <v>21</v>
      </c>
      <c r="G12">
        <f>Berw!D49</f>
        <v>0.5952380952380952</v>
      </c>
      <c r="H12">
        <f>Berw!E49</f>
        <v>222.5</v>
      </c>
      <c r="I12">
        <f>Berw!F49</f>
        <v>504</v>
      </c>
      <c r="J12">
        <f>Berw!G49</f>
        <v>0.44146825396825395</v>
      </c>
    </row>
    <row r="13" spans="1:10" ht="12.75">
      <c r="A13" t="s">
        <v>255</v>
      </c>
      <c r="B13">
        <v>1</v>
      </c>
      <c r="C13">
        <v>1</v>
      </c>
      <c r="D13">
        <f t="shared" si="0"/>
        <v>1</v>
      </c>
      <c r="E13">
        <f>KeH!B49</f>
        <v>5</v>
      </c>
      <c r="F13">
        <f>KeH!C49</f>
        <v>19</v>
      </c>
      <c r="G13">
        <f>KeH!D49</f>
        <v>0.2631578947368421</v>
      </c>
      <c r="H13">
        <f>KeH!E49</f>
        <v>214.5</v>
      </c>
      <c r="I13">
        <f>KeH!F49</f>
        <v>441</v>
      </c>
      <c r="J13">
        <f>KeH!G49</f>
        <v>0.48639455782312924</v>
      </c>
    </row>
    <row r="14" spans="1:10" ht="12.75">
      <c r="A14" t="s">
        <v>156</v>
      </c>
      <c r="B14">
        <v>1</v>
      </c>
      <c r="C14">
        <v>1</v>
      </c>
      <c r="D14">
        <f t="shared" si="0"/>
        <v>1</v>
      </c>
      <c r="E14">
        <f>Hol!B49</f>
        <v>5.5</v>
      </c>
      <c r="F14">
        <f>Hol!C49</f>
        <v>26</v>
      </c>
      <c r="G14">
        <f>Hol!D49</f>
        <v>0.21153846153846154</v>
      </c>
      <c r="H14">
        <f>Hol!E49</f>
        <v>387</v>
      </c>
      <c r="I14">
        <f>Hol!F49</f>
        <v>678</v>
      </c>
      <c r="J14">
        <f>Hol!G49</f>
        <v>0.5707964601769911</v>
      </c>
    </row>
    <row r="15" spans="1:10" ht="12.75">
      <c r="A15" t="s">
        <v>135</v>
      </c>
      <c r="B15">
        <v>1</v>
      </c>
      <c r="C15">
        <v>1</v>
      </c>
      <c r="D15">
        <f t="shared" si="0"/>
        <v>1</v>
      </c>
      <c r="E15">
        <f>Ver!B49</f>
        <v>11.5</v>
      </c>
      <c r="F15">
        <f>Ver!C49</f>
        <v>23</v>
      </c>
      <c r="G15">
        <f>Ver!D49</f>
        <v>0.5</v>
      </c>
      <c r="H15">
        <f>Ver!E49</f>
        <v>225.5</v>
      </c>
      <c r="I15">
        <f>Ver!F49</f>
        <v>537</v>
      </c>
      <c r="J15">
        <f>Ver!G49</f>
        <v>0.419925512104283</v>
      </c>
    </row>
    <row r="16" spans="1:10" ht="12.75">
      <c r="A16" t="s">
        <v>297</v>
      </c>
      <c r="B16">
        <v>1</v>
      </c>
      <c r="C16">
        <v>1</v>
      </c>
      <c r="D16">
        <f t="shared" si="0"/>
        <v>1</v>
      </c>
      <c r="E16">
        <f>Hoo!B49</f>
        <v>7</v>
      </c>
      <c r="F16">
        <f>Hoo!C49</f>
        <v>15</v>
      </c>
      <c r="G16">
        <f>Hoo!D49</f>
        <v>0.4666666666666667</v>
      </c>
      <c r="H16">
        <f>Hoo!E49</f>
        <v>130</v>
      </c>
      <c r="I16">
        <f>Hoo!F49</f>
        <v>351</v>
      </c>
      <c r="J16">
        <f>Hoo!G49</f>
        <v>0.37037037037037035</v>
      </c>
    </row>
    <row r="17" spans="1:10" ht="12.75">
      <c r="A17" t="s">
        <v>220</v>
      </c>
      <c r="B17">
        <v>1</v>
      </c>
      <c r="C17">
        <v>1</v>
      </c>
      <c r="D17">
        <f t="shared" si="0"/>
        <v>1</v>
      </c>
      <c r="E17">
        <f>Bre!B49</f>
        <v>17.5</v>
      </c>
      <c r="F17">
        <f>Bre!C49</f>
        <v>26</v>
      </c>
      <c r="G17">
        <f>Bre!D49</f>
        <v>0.6730769230769231</v>
      </c>
      <c r="H17">
        <f>Bre!E49</f>
        <v>303.5</v>
      </c>
      <c r="I17">
        <f>Bre!F49</f>
        <v>646</v>
      </c>
      <c r="J17">
        <f>Bre!G49</f>
        <v>0.4698142414860681</v>
      </c>
    </row>
    <row r="18" spans="1:10" ht="12.75">
      <c r="A18" t="s">
        <v>11</v>
      </c>
      <c r="B18">
        <v>1</v>
      </c>
      <c r="C18">
        <v>1</v>
      </c>
      <c r="D18">
        <f t="shared" si="0"/>
        <v>1</v>
      </c>
      <c r="E18">
        <f>NYA!B49</f>
        <v>5.5</v>
      </c>
      <c r="F18">
        <f>NYA!C49</f>
        <v>26</v>
      </c>
      <c r="G18">
        <f>NYA!D49</f>
        <v>0.21153846153846154</v>
      </c>
      <c r="H18">
        <f>NYA!E49</f>
        <v>295</v>
      </c>
      <c r="I18">
        <f>NYA!F49</f>
        <v>574</v>
      </c>
      <c r="J18">
        <f>NYA!G49</f>
        <v>0.5139372822299652</v>
      </c>
    </row>
    <row r="19" spans="1:10" ht="12.75">
      <c r="A19" t="s">
        <v>572</v>
      </c>
      <c r="B19">
        <v>1</v>
      </c>
      <c r="C19">
        <v>1</v>
      </c>
      <c r="D19">
        <f t="shared" si="0"/>
        <v>1</v>
      </c>
      <c r="E19">
        <f>Berw!B49</f>
        <v>12.5</v>
      </c>
      <c r="F19">
        <f>Berw!C49</f>
        <v>21</v>
      </c>
      <c r="G19">
        <f>Berw!D49</f>
        <v>0.5952380952380952</v>
      </c>
      <c r="H19">
        <f>Berw!E49</f>
        <v>222.5</v>
      </c>
      <c r="I19">
        <f>Berw!F49</f>
        <v>504</v>
      </c>
      <c r="J19">
        <f>Berw!G49</f>
        <v>0.44146825396825395</v>
      </c>
    </row>
    <row r="20" spans="1:10" ht="12.75">
      <c r="A20" t="s">
        <v>396</v>
      </c>
      <c r="B20">
        <v>0</v>
      </c>
      <c r="C20">
        <v>1</v>
      </c>
      <c r="D20">
        <f t="shared" si="0"/>
        <v>0</v>
      </c>
      <c r="E20">
        <f>Gov!B49</f>
        <v>13.5</v>
      </c>
      <c r="F20">
        <f>Gov!C49</f>
        <v>27</v>
      </c>
      <c r="G20">
        <f>Gov!D49</f>
        <v>0.5</v>
      </c>
      <c r="H20">
        <f>Gov!E49</f>
        <v>388.5</v>
      </c>
      <c r="I20">
        <f>Gov!F49</f>
        <v>705</v>
      </c>
      <c r="J20">
        <f>Gov!G49</f>
        <v>0.551063829787234</v>
      </c>
    </row>
    <row r="21" spans="1:10" ht="12.75">
      <c r="A21" t="s">
        <v>306</v>
      </c>
      <c r="B21">
        <v>1</v>
      </c>
      <c r="C21">
        <v>1</v>
      </c>
      <c r="D21">
        <f t="shared" si="0"/>
        <v>1</v>
      </c>
      <c r="E21">
        <f>New!B49</f>
        <v>11</v>
      </c>
      <c r="F21">
        <f>New!C49</f>
        <v>23</v>
      </c>
      <c r="G21">
        <f>New!D49</f>
        <v>0.4782608695652174</v>
      </c>
      <c r="H21">
        <f>New!E49</f>
        <v>266.5</v>
      </c>
      <c r="I21">
        <f>New!F49</f>
        <v>557</v>
      </c>
      <c r="J21">
        <f>New!G49</f>
        <v>0.4784560143626571</v>
      </c>
    </row>
    <row r="22" spans="1:10" ht="12.75">
      <c r="A22" t="s">
        <v>632</v>
      </c>
      <c r="B22">
        <v>0</v>
      </c>
      <c r="C22">
        <v>1</v>
      </c>
      <c r="D22">
        <f t="shared" si="0"/>
        <v>0</v>
      </c>
      <c r="E22">
        <f>Cus!B49</f>
        <v>21</v>
      </c>
      <c r="F22">
        <f>Cus!C49</f>
        <v>26</v>
      </c>
      <c r="G22">
        <f>Cus!D49</f>
        <v>0.8076923076923077</v>
      </c>
      <c r="H22">
        <f>Cus!E49</f>
        <v>348.5</v>
      </c>
      <c r="I22">
        <f>Cus!F49</f>
        <v>687</v>
      </c>
      <c r="J22">
        <f>Cus!G49</f>
        <v>0.507278020378457</v>
      </c>
    </row>
    <row r="23" spans="1:10" ht="12.75">
      <c r="A23" t="s">
        <v>50</v>
      </c>
      <c r="B23">
        <v>0.5</v>
      </c>
      <c r="C23">
        <v>1</v>
      </c>
      <c r="D23">
        <f t="shared" si="0"/>
        <v>0.5</v>
      </c>
      <c r="E23">
        <f>Til!B49</f>
        <v>15</v>
      </c>
      <c r="F23">
        <f>Til!C49</f>
        <v>30</v>
      </c>
      <c r="G23">
        <f>Til!D49</f>
        <v>0.5</v>
      </c>
      <c r="H23">
        <f>Til!E49</f>
        <v>402</v>
      </c>
      <c r="I23">
        <f>Til!F49</f>
        <v>764</v>
      </c>
      <c r="J23">
        <f>Til!G49</f>
        <v>0.5261780104712042</v>
      </c>
    </row>
    <row r="24" spans="1:10" ht="12.75">
      <c r="A24" t="s">
        <v>168</v>
      </c>
      <c r="B24">
        <v>1</v>
      </c>
      <c r="C24">
        <v>1</v>
      </c>
      <c r="D24">
        <f t="shared" si="0"/>
        <v>1</v>
      </c>
      <c r="E24">
        <f>NYA!B49</f>
        <v>5.5</v>
      </c>
      <c r="F24">
        <f>NYA!C49</f>
        <v>26</v>
      </c>
      <c r="G24">
        <f>NYA!D49</f>
        <v>0.21153846153846154</v>
      </c>
      <c r="H24">
        <f>NYA!E49</f>
        <v>295</v>
      </c>
      <c r="I24">
        <f>NYA!F49</f>
        <v>574</v>
      </c>
      <c r="J24">
        <f>NYA!G49</f>
        <v>0.5139372822299652</v>
      </c>
    </row>
    <row r="25" spans="1:10" ht="12.75">
      <c r="A25" t="s">
        <v>70</v>
      </c>
      <c r="B25">
        <v>1</v>
      </c>
      <c r="C25">
        <v>1</v>
      </c>
      <c r="D25">
        <f t="shared" si="0"/>
        <v>1</v>
      </c>
      <c r="E25">
        <f>KeH!B49</f>
        <v>5</v>
      </c>
      <c r="F25">
        <f>KeH!C49</f>
        <v>19</v>
      </c>
      <c r="G25">
        <f>KeH!D49</f>
        <v>0.2631578947368421</v>
      </c>
      <c r="H25">
        <f>KeH!E49</f>
        <v>214.5</v>
      </c>
      <c r="I25">
        <f>KeH!F49</f>
        <v>441</v>
      </c>
      <c r="J25">
        <f>KeH!G49</f>
        <v>0.48639455782312924</v>
      </c>
    </row>
    <row r="26" spans="4:10" ht="12.75">
      <c r="D26" t="e">
        <f t="shared" si="0"/>
        <v>#DIV/0!</v>
      </c>
      <c r="G26" t="e">
        <f>E26/F26</f>
        <v>#DIV/0!</v>
      </c>
      <c r="J26" t="e">
        <f>H26/I26</f>
        <v>#DIV/0!</v>
      </c>
    </row>
    <row r="27" ht="12.75">
      <c r="J27" t="e">
        <f>H27/I27</f>
        <v>#DIV/0!</v>
      </c>
    </row>
    <row r="49" spans="2:11" ht="12.75">
      <c r="B49">
        <f>SUM(B2:B48)</f>
        <v>14</v>
      </c>
      <c r="C49">
        <f>SUM(C2:C48)</f>
        <v>24</v>
      </c>
      <c r="D49">
        <f>B49/C49</f>
        <v>0.5833333333333334</v>
      </c>
      <c r="E49">
        <f>SUM(E2:E48)</f>
        <v>269</v>
      </c>
      <c r="F49">
        <f>SUM(F2:F48)</f>
        <v>592</v>
      </c>
      <c r="G49">
        <f>E49/F49</f>
        <v>0.4543918918918919</v>
      </c>
      <c r="H49">
        <f>SUM(H2:H48)</f>
        <v>7588.5</v>
      </c>
      <c r="I49">
        <f>SUM(I2:I48)</f>
        <v>14691</v>
      </c>
      <c r="J49">
        <f>H49/I49</f>
        <v>0.5165407392280988</v>
      </c>
      <c r="K49">
        <f>0.25*D49+0.21*G49+0.54*J49</f>
        <v>0.5201876298138041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7" sqref="E27:J27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504</v>
      </c>
      <c r="B2">
        <v>0.5</v>
      </c>
      <c r="C2">
        <v>1</v>
      </c>
      <c r="D2">
        <f aca="true" t="shared" si="0" ref="D2:D27">B2/C2</f>
        <v>0.5</v>
      </c>
      <c r="E2">
        <f>Heb!B49</f>
        <v>14</v>
      </c>
      <c r="F2">
        <f>Heb!C49</f>
        <v>24</v>
      </c>
      <c r="G2">
        <f>Heb!D49</f>
        <v>0.5833333333333334</v>
      </c>
      <c r="H2">
        <f>Heb!E49</f>
        <v>269</v>
      </c>
      <c r="I2">
        <f>Heb!F49</f>
        <v>592</v>
      </c>
      <c r="J2">
        <f>Heb!G49</f>
        <v>0.4543918918918919</v>
      </c>
    </row>
    <row r="3" spans="1:10" ht="12.75">
      <c r="A3" t="s">
        <v>569</v>
      </c>
      <c r="B3">
        <v>0</v>
      </c>
      <c r="C3">
        <v>1</v>
      </c>
      <c r="D3">
        <f t="shared" si="0"/>
        <v>0</v>
      </c>
      <c r="E3">
        <f>Dee!B49</f>
        <v>13</v>
      </c>
      <c r="F3">
        <f>Dee!C49</f>
        <v>26</v>
      </c>
      <c r="G3">
        <f>Dee!D49</f>
        <v>0.5</v>
      </c>
      <c r="H3">
        <f>Dee!E49</f>
        <v>369</v>
      </c>
      <c r="I3">
        <f>Dee!F49</f>
        <v>662</v>
      </c>
      <c r="J3">
        <f>Dee!G49</f>
        <v>0.5574018126888217</v>
      </c>
    </row>
    <row r="4" spans="1:10" ht="12.75">
      <c r="A4" t="s">
        <v>145</v>
      </c>
      <c r="B4">
        <v>1</v>
      </c>
      <c r="C4">
        <v>1</v>
      </c>
      <c r="D4">
        <f t="shared" si="0"/>
        <v>1</v>
      </c>
      <c r="E4">
        <f>Ver!B49</f>
        <v>11.5</v>
      </c>
      <c r="F4">
        <f>Ver!C49</f>
        <v>23</v>
      </c>
      <c r="G4">
        <f>Ver!D49</f>
        <v>0.5</v>
      </c>
      <c r="H4">
        <f>Ver!E49</f>
        <v>225.5</v>
      </c>
      <c r="I4">
        <f>Ver!F49</f>
        <v>537</v>
      </c>
      <c r="J4">
        <f>Ver!G49</f>
        <v>0.419925512104283</v>
      </c>
    </row>
    <row r="5" spans="1:10" ht="12.75">
      <c r="A5" t="s">
        <v>119</v>
      </c>
      <c r="B5">
        <v>0</v>
      </c>
      <c r="C5">
        <v>1</v>
      </c>
      <c r="D5">
        <f t="shared" si="0"/>
        <v>0</v>
      </c>
      <c r="E5">
        <f>Sou!B49</f>
        <v>13.5</v>
      </c>
      <c r="F5">
        <f>Sou!C49</f>
        <v>27</v>
      </c>
      <c r="G5">
        <f>Sou!D49</f>
        <v>0.5</v>
      </c>
      <c r="H5">
        <f>Sou!E49</f>
        <v>397.5</v>
      </c>
      <c r="I5">
        <f>Sou!F49</f>
        <v>703</v>
      </c>
      <c r="J5">
        <f>Sou!G49</f>
        <v>0.5654338549075392</v>
      </c>
    </row>
    <row r="6" spans="1:10" ht="12.75">
      <c r="A6" t="s">
        <v>502</v>
      </c>
      <c r="B6">
        <v>0</v>
      </c>
      <c r="C6">
        <v>1</v>
      </c>
      <c r="D6">
        <f t="shared" si="0"/>
        <v>0</v>
      </c>
      <c r="E6">
        <f>NMH!B49</f>
        <v>18.5</v>
      </c>
      <c r="F6">
        <f>NMH!C49</f>
        <v>26</v>
      </c>
      <c r="G6">
        <f>NMH!D49</f>
        <v>0.7115384615384616</v>
      </c>
      <c r="H6">
        <f>NMH!E49</f>
        <v>360</v>
      </c>
      <c r="I6">
        <f>NMH!F49</f>
        <v>676</v>
      </c>
      <c r="J6">
        <f>NMH!G49</f>
        <v>0.5325443786982249</v>
      </c>
    </row>
    <row r="7" spans="1:10" ht="12.75">
      <c r="A7" t="s">
        <v>140</v>
      </c>
      <c r="B7">
        <v>0</v>
      </c>
      <c r="C7">
        <v>1</v>
      </c>
      <c r="D7">
        <f t="shared" si="0"/>
        <v>0</v>
      </c>
      <c r="E7">
        <f>Exe!B49</f>
        <v>16.5</v>
      </c>
      <c r="F7">
        <f>Exe!C49</f>
        <v>27</v>
      </c>
      <c r="G7">
        <f>Exe!D49</f>
        <v>0.6111111111111112</v>
      </c>
      <c r="H7">
        <f>Exe!E49</f>
        <v>398.5</v>
      </c>
      <c r="I7">
        <f>Exe!F49</f>
        <v>702</v>
      </c>
      <c r="J7">
        <f>Exe!G49</f>
        <v>0.5676638176638177</v>
      </c>
    </row>
    <row r="8" spans="1:10" ht="12.75">
      <c r="A8" t="s">
        <v>496</v>
      </c>
      <c r="B8">
        <v>0</v>
      </c>
      <c r="C8">
        <v>1</v>
      </c>
      <c r="D8">
        <f t="shared" si="0"/>
        <v>0</v>
      </c>
      <c r="E8">
        <f>Pro!B49</f>
        <v>11</v>
      </c>
      <c r="F8">
        <f>Pro!C49</f>
        <v>26</v>
      </c>
      <c r="G8">
        <f>Pro!D49</f>
        <v>0.4230769230769231</v>
      </c>
      <c r="H8">
        <f>Pro!E49</f>
        <v>367</v>
      </c>
      <c r="I8">
        <f>Pro!F49</f>
        <v>673</v>
      </c>
      <c r="J8">
        <f>Pro!G49</f>
        <v>0.5453194650817236</v>
      </c>
    </row>
    <row r="9" spans="1:10" ht="12.75">
      <c r="A9" t="s">
        <v>178</v>
      </c>
      <c r="B9">
        <v>1</v>
      </c>
      <c r="C9">
        <v>1</v>
      </c>
      <c r="D9">
        <f t="shared" si="0"/>
        <v>1</v>
      </c>
      <c r="E9">
        <f>Ver!B49</f>
        <v>11.5</v>
      </c>
      <c r="F9">
        <f>Ver!C49</f>
        <v>23</v>
      </c>
      <c r="G9">
        <f>Ver!D49</f>
        <v>0.5</v>
      </c>
      <c r="H9">
        <f>Ver!E49</f>
        <v>225.5</v>
      </c>
      <c r="I9">
        <f>Ver!F49</f>
        <v>537</v>
      </c>
      <c r="J9">
        <f>Ver!G49</f>
        <v>0.419925512104283</v>
      </c>
    </row>
    <row r="10" spans="1:10" ht="12.75">
      <c r="A10" t="s">
        <v>244</v>
      </c>
      <c r="B10">
        <v>0</v>
      </c>
      <c r="C10">
        <v>1</v>
      </c>
      <c r="D10">
        <f t="shared" si="0"/>
        <v>0</v>
      </c>
      <c r="E10">
        <f>Til!B49</f>
        <v>15</v>
      </c>
      <c r="F10">
        <f>Til!C49</f>
        <v>30</v>
      </c>
      <c r="G10">
        <f>Til!D49</f>
        <v>0.5</v>
      </c>
      <c r="H10">
        <f>Til!E49</f>
        <v>402</v>
      </c>
      <c r="I10">
        <f>Til!F49</f>
        <v>764</v>
      </c>
      <c r="J10">
        <f>Til!G49</f>
        <v>0.5261780104712042</v>
      </c>
    </row>
    <row r="11" spans="1:10" ht="12.75">
      <c r="A11" t="s">
        <v>243</v>
      </c>
      <c r="B11">
        <v>0.5</v>
      </c>
      <c r="C11">
        <v>1</v>
      </c>
      <c r="D11">
        <f t="shared" si="0"/>
        <v>0.5</v>
      </c>
      <c r="E11">
        <f>Win!B49</f>
        <v>14</v>
      </c>
      <c r="F11">
        <f>Win!C49</f>
        <v>25</v>
      </c>
      <c r="G11">
        <f>Win!D49</f>
        <v>0.56</v>
      </c>
      <c r="H11">
        <f>Win!E49</f>
        <v>286.5</v>
      </c>
      <c r="I11">
        <f>Win!F49</f>
        <v>639</v>
      </c>
      <c r="J11">
        <f>Win!G49</f>
        <v>0.44835680751173707</v>
      </c>
    </row>
    <row r="12" spans="1:10" ht="12.75">
      <c r="A12" t="s">
        <v>225</v>
      </c>
      <c r="B12">
        <v>0</v>
      </c>
      <c r="C12">
        <v>1</v>
      </c>
      <c r="D12">
        <f t="shared" si="0"/>
        <v>0</v>
      </c>
      <c r="E12">
        <f>NMH!B49</f>
        <v>18.5</v>
      </c>
      <c r="F12">
        <f>NMH!C49</f>
        <v>26</v>
      </c>
      <c r="G12">
        <f>NMH!D49</f>
        <v>0.7115384615384616</v>
      </c>
      <c r="H12">
        <f>NMH!E49</f>
        <v>360</v>
      </c>
      <c r="I12">
        <f>NMH!F49</f>
        <v>676</v>
      </c>
      <c r="J12">
        <f>NMH!G49</f>
        <v>0.5325443786982249</v>
      </c>
    </row>
    <row r="13" spans="1:10" ht="12.75">
      <c r="A13" t="s">
        <v>134</v>
      </c>
      <c r="B13">
        <v>0</v>
      </c>
      <c r="C13">
        <v>1</v>
      </c>
      <c r="D13">
        <f t="shared" si="0"/>
        <v>0</v>
      </c>
      <c r="E13">
        <f>Heb!B49</f>
        <v>14</v>
      </c>
      <c r="F13">
        <f>Heb!C49</f>
        <v>24</v>
      </c>
      <c r="G13">
        <f>Heb!D49</f>
        <v>0.5833333333333334</v>
      </c>
      <c r="H13">
        <f>Heb!E49</f>
        <v>269</v>
      </c>
      <c r="I13">
        <f>Heb!F49</f>
        <v>592</v>
      </c>
      <c r="J13">
        <f>Heb!G49</f>
        <v>0.4543918918918919</v>
      </c>
    </row>
    <row r="14" spans="1:10" ht="12.75">
      <c r="A14" t="s">
        <v>260</v>
      </c>
      <c r="B14">
        <v>0.5</v>
      </c>
      <c r="C14">
        <v>1</v>
      </c>
      <c r="D14">
        <f t="shared" si="0"/>
        <v>0.5</v>
      </c>
      <c r="E14">
        <f>Bre!B49</f>
        <v>17.5</v>
      </c>
      <c r="F14">
        <f>Bre!C49</f>
        <v>26</v>
      </c>
      <c r="G14">
        <f>Bre!D49</f>
        <v>0.6730769230769231</v>
      </c>
      <c r="H14">
        <f>Bre!E49</f>
        <v>303.5</v>
      </c>
      <c r="I14">
        <f>Bre!F49</f>
        <v>646</v>
      </c>
      <c r="J14">
        <f>H14/I14</f>
        <v>0.4698142414860681</v>
      </c>
    </row>
    <row r="15" spans="1:10" ht="12.75">
      <c r="A15" t="s">
        <v>306</v>
      </c>
      <c r="B15">
        <v>1</v>
      </c>
      <c r="C15">
        <v>1</v>
      </c>
      <c r="D15">
        <f t="shared" si="0"/>
        <v>1</v>
      </c>
      <c r="E15">
        <f>New!B49</f>
        <v>11</v>
      </c>
      <c r="F15">
        <f>New!C49</f>
        <v>23</v>
      </c>
      <c r="G15">
        <f>New!D49</f>
        <v>0.4782608695652174</v>
      </c>
      <c r="H15">
        <f>New!E49</f>
        <v>266.5</v>
      </c>
      <c r="I15">
        <f>New!F49</f>
        <v>557</v>
      </c>
      <c r="J15">
        <f>New!G49</f>
        <v>0.4784560143626571</v>
      </c>
    </row>
    <row r="16" spans="1:10" ht="12.75">
      <c r="A16" t="s">
        <v>550</v>
      </c>
      <c r="B16">
        <v>0</v>
      </c>
      <c r="C16">
        <v>1</v>
      </c>
      <c r="D16">
        <f t="shared" si="0"/>
        <v>0</v>
      </c>
      <c r="E16">
        <f>Exe!B49</f>
        <v>16.5</v>
      </c>
      <c r="F16">
        <f>Exe!C49</f>
        <v>27</v>
      </c>
      <c r="G16">
        <f>Exe!D49</f>
        <v>0.6111111111111112</v>
      </c>
      <c r="H16">
        <f>Exe!E49</f>
        <v>398.5</v>
      </c>
      <c r="I16">
        <f>Exe!F49</f>
        <v>702</v>
      </c>
      <c r="J16">
        <f>Exe!G49</f>
        <v>0.5676638176638177</v>
      </c>
    </row>
    <row r="17" spans="1:10" ht="12.75">
      <c r="A17" t="s">
        <v>632</v>
      </c>
      <c r="B17">
        <v>0</v>
      </c>
      <c r="C17">
        <v>1</v>
      </c>
      <c r="D17">
        <f t="shared" si="0"/>
        <v>0</v>
      </c>
      <c r="E17">
        <f>Cus!B49</f>
        <v>21</v>
      </c>
      <c r="F17">
        <f>Cus!C49</f>
        <v>26</v>
      </c>
      <c r="G17">
        <f>Cus!D49</f>
        <v>0.8076923076923077</v>
      </c>
      <c r="H17">
        <f>Cus!E49</f>
        <v>348.5</v>
      </c>
      <c r="I17">
        <f>Cus!F49</f>
        <v>687</v>
      </c>
      <c r="J17">
        <f>Cus!G49</f>
        <v>0.507278020378457</v>
      </c>
    </row>
    <row r="18" spans="1:10" ht="12.75">
      <c r="A18" t="s">
        <v>536</v>
      </c>
      <c r="B18">
        <v>0</v>
      </c>
      <c r="C18">
        <v>1</v>
      </c>
      <c r="D18">
        <f t="shared" si="0"/>
        <v>0</v>
      </c>
      <c r="E18">
        <f>KUA!B49</f>
        <v>20</v>
      </c>
      <c r="F18">
        <f>KUA!C49</f>
        <v>29</v>
      </c>
      <c r="G18">
        <f>KUA!D49</f>
        <v>0.6896551724137931</v>
      </c>
      <c r="H18">
        <f>KUA!E49</f>
        <v>435</v>
      </c>
      <c r="I18">
        <f>KUA!F49</f>
        <v>764</v>
      </c>
      <c r="J18">
        <f>KUA!G49</f>
        <v>0.569371727748691</v>
      </c>
    </row>
    <row r="19" spans="1:10" ht="12.75">
      <c r="A19" t="s">
        <v>306</v>
      </c>
      <c r="B19">
        <v>0</v>
      </c>
      <c r="C19">
        <v>1</v>
      </c>
      <c r="D19">
        <f t="shared" si="0"/>
        <v>0</v>
      </c>
      <c r="E19">
        <f>New!B49</f>
        <v>11</v>
      </c>
      <c r="F19">
        <f>New!C49</f>
        <v>23</v>
      </c>
      <c r="G19">
        <f>New!D49</f>
        <v>0.4782608695652174</v>
      </c>
      <c r="H19">
        <f>New!E49</f>
        <v>266.5</v>
      </c>
      <c r="I19">
        <f>New!F49</f>
        <v>557</v>
      </c>
      <c r="J19">
        <f>New!G49</f>
        <v>0.4784560143626571</v>
      </c>
    </row>
    <row r="20" spans="1:10" ht="12.75">
      <c r="A20" t="s">
        <v>244</v>
      </c>
      <c r="B20">
        <v>0</v>
      </c>
      <c r="C20">
        <v>1</v>
      </c>
      <c r="D20">
        <f t="shared" si="0"/>
        <v>0</v>
      </c>
      <c r="E20">
        <f>Til!B49</f>
        <v>15</v>
      </c>
      <c r="F20">
        <f>Til!C49</f>
        <v>30</v>
      </c>
      <c r="G20">
        <f>Til!D49</f>
        <v>0.5</v>
      </c>
      <c r="H20">
        <f>Til!E49</f>
        <v>402</v>
      </c>
      <c r="I20">
        <f>Til!F49</f>
        <v>764</v>
      </c>
      <c r="J20">
        <f>Til!G49</f>
        <v>0.5261780104712042</v>
      </c>
    </row>
    <row r="21" spans="1:10" ht="12.75">
      <c r="A21" t="s">
        <v>615</v>
      </c>
      <c r="B21">
        <v>0</v>
      </c>
      <c r="C21">
        <v>1</v>
      </c>
      <c r="D21">
        <f t="shared" si="0"/>
        <v>0</v>
      </c>
      <c r="E21">
        <f>KUA!B49</f>
        <v>20</v>
      </c>
      <c r="F21">
        <f>KUA!C49</f>
        <v>29</v>
      </c>
      <c r="G21">
        <f>KUA!D49</f>
        <v>0.6896551724137931</v>
      </c>
      <c r="H21">
        <f>KUA!E49</f>
        <v>435</v>
      </c>
      <c r="I21">
        <f>KUA!F49</f>
        <v>764</v>
      </c>
      <c r="J21">
        <f>KUA!G49</f>
        <v>0.569371727748691</v>
      </c>
    </row>
    <row r="22" spans="1:10" ht="12.75">
      <c r="A22" t="s">
        <v>532</v>
      </c>
      <c r="B22">
        <v>0</v>
      </c>
      <c r="C22">
        <v>1</v>
      </c>
      <c r="D22">
        <f t="shared" si="0"/>
        <v>0</v>
      </c>
      <c r="E22">
        <f>StP!B49</f>
        <v>12.5</v>
      </c>
      <c r="F22">
        <f>StP!C49</f>
        <v>26</v>
      </c>
      <c r="G22">
        <f>StP!D49</f>
        <v>0.4807692307692308</v>
      </c>
      <c r="H22">
        <f>StP!E49</f>
        <v>374</v>
      </c>
      <c r="I22">
        <f>StP!F49</f>
        <v>688</v>
      </c>
      <c r="J22">
        <f>StP!G49</f>
        <v>0.5436046511627907</v>
      </c>
    </row>
    <row r="23" spans="1:10" ht="12.75">
      <c r="A23" t="s">
        <v>250</v>
      </c>
      <c r="B23">
        <v>0</v>
      </c>
      <c r="C23">
        <v>1</v>
      </c>
      <c r="D23">
        <f t="shared" si="0"/>
        <v>0</v>
      </c>
      <c r="E23">
        <f>Win!B49</f>
        <v>14</v>
      </c>
      <c r="F23">
        <f>Win!C49</f>
        <v>25</v>
      </c>
      <c r="G23">
        <f>Win!D49</f>
        <v>0.56</v>
      </c>
      <c r="H23">
        <f>Win!E49</f>
        <v>286.5</v>
      </c>
      <c r="I23">
        <f>Win!F49</f>
        <v>639</v>
      </c>
      <c r="J23">
        <f>H23/I23</f>
        <v>0.44835680751173707</v>
      </c>
    </row>
    <row r="24" spans="1:10" ht="12.75">
      <c r="A24" t="s">
        <v>195</v>
      </c>
      <c r="B24">
        <v>1</v>
      </c>
      <c r="C24">
        <v>1</v>
      </c>
      <c r="D24">
        <f t="shared" si="0"/>
        <v>1</v>
      </c>
      <c r="E24">
        <f>Pro!B49</f>
        <v>11</v>
      </c>
      <c r="F24">
        <f>Pro!C49</f>
        <v>26</v>
      </c>
      <c r="G24">
        <f>Pro!D49</f>
        <v>0.4230769230769231</v>
      </c>
      <c r="H24">
        <f>Pro!E49</f>
        <v>367</v>
      </c>
      <c r="I24">
        <f>Pro!F49</f>
        <v>673</v>
      </c>
      <c r="J24">
        <f>Pro!G49</f>
        <v>0.5453194650817236</v>
      </c>
    </row>
    <row r="25" spans="1:10" ht="12.75">
      <c r="A25" t="s">
        <v>328</v>
      </c>
      <c r="B25">
        <v>0</v>
      </c>
      <c r="C25">
        <v>1</v>
      </c>
      <c r="D25">
        <f t="shared" si="0"/>
        <v>0</v>
      </c>
      <c r="E25">
        <f>Tab!B49</f>
        <v>14</v>
      </c>
      <c r="F25">
        <f>Tab!C49</f>
        <v>25</v>
      </c>
      <c r="G25">
        <f>Tab!D49</f>
        <v>0.56</v>
      </c>
      <c r="H25">
        <f>Tab!E49</f>
        <v>376</v>
      </c>
      <c r="I25">
        <f>Tab!F49</f>
        <v>647</v>
      </c>
      <c r="J25">
        <f>Tab!G49</f>
        <v>0.5811437403400309</v>
      </c>
    </row>
    <row r="26" spans="1:10" ht="12.75">
      <c r="A26" t="s">
        <v>560</v>
      </c>
      <c r="B26">
        <v>0</v>
      </c>
      <c r="C26">
        <v>1</v>
      </c>
      <c r="D26">
        <f t="shared" si="0"/>
        <v>0</v>
      </c>
      <c r="E26">
        <f>Bre!B49</f>
        <v>17.5</v>
      </c>
      <c r="F26">
        <f>Bre!C49</f>
        <v>26</v>
      </c>
      <c r="G26">
        <f>Bre!D49</f>
        <v>0.6730769230769231</v>
      </c>
      <c r="H26">
        <f>Bre!E49</f>
        <v>303.5</v>
      </c>
      <c r="I26">
        <f>Bre!F49</f>
        <v>646</v>
      </c>
      <c r="J26">
        <f>Bre!G49</f>
        <v>0.4698142414860681</v>
      </c>
    </row>
    <row r="27" spans="1:10" ht="12.75">
      <c r="A27" t="s">
        <v>244</v>
      </c>
      <c r="B27">
        <v>0</v>
      </c>
      <c r="C27">
        <v>1</v>
      </c>
      <c r="D27">
        <f t="shared" si="0"/>
        <v>0</v>
      </c>
      <c r="E27">
        <f>Til!B49</f>
        <v>15</v>
      </c>
      <c r="F27">
        <f>Til!C49</f>
        <v>30</v>
      </c>
      <c r="G27">
        <f>Til!D49</f>
        <v>0.5</v>
      </c>
      <c r="H27">
        <f>Til!E49</f>
        <v>402</v>
      </c>
      <c r="I27">
        <f>Til!F49</f>
        <v>764</v>
      </c>
      <c r="J27">
        <f>Til!G49</f>
        <v>0.5261780104712042</v>
      </c>
    </row>
    <row r="28" ht="12.75">
      <c r="J28" t="e">
        <f>H28/I28</f>
        <v>#DIV/0!</v>
      </c>
    </row>
    <row r="49" spans="2:11" ht="12.75">
      <c r="B49">
        <f>SUM(B2:B48)</f>
        <v>5.5</v>
      </c>
      <c r="C49">
        <f>SUM(C2:C48)</f>
        <v>26</v>
      </c>
      <c r="D49">
        <f>B49/C49</f>
        <v>0.21153846153846154</v>
      </c>
      <c r="E49">
        <f>SUM(E2:E48)</f>
        <v>387</v>
      </c>
      <c r="F49">
        <f>SUM(F2:F48)</f>
        <v>678</v>
      </c>
      <c r="G49">
        <f>E49/F49</f>
        <v>0.5707964601769911</v>
      </c>
      <c r="H49">
        <f>SUM(H2:H48)</f>
        <v>8894</v>
      </c>
      <c r="I49">
        <f>SUM(I2:I48)</f>
        <v>17251</v>
      </c>
      <c r="J49">
        <f>H49/I49</f>
        <v>0.5155643151121674</v>
      </c>
      <c r="K49">
        <f>0.25*D49+0.21*G49+0.54*J49</f>
        <v>0.45115660218235387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18" sqref="E18:J18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499</v>
      </c>
      <c r="B2">
        <v>1</v>
      </c>
      <c r="C2">
        <v>1</v>
      </c>
      <c r="D2">
        <f aca="true" t="shared" si="0" ref="D2:D26">B2/C2</f>
        <v>1</v>
      </c>
      <c r="E2">
        <f>Alb!B49</f>
        <v>4.5</v>
      </c>
      <c r="F2">
        <f>Alb!C49</f>
        <v>24</v>
      </c>
      <c r="G2">
        <f>Alb!D49</f>
        <v>0.1875</v>
      </c>
      <c r="H2">
        <f>Alb!E49</f>
        <v>291.5</v>
      </c>
      <c r="I2">
        <f>Alb!F49</f>
        <v>605</v>
      </c>
      <c r="J2">
        <f>Alb!G49</f>
        <v>0.4818181818181818</v>
      </c>
    </row>
    <row r="3" spans="1:10" ht="12.75">
      <c r="A3" t="s">
        <v>607</v>
      </c>
      <c r="B3">
        <v>0.5</v>
      </c>
      <c r="C3">
        <v>1</v>
      </c>
      <c r="D3">
        <f t="shared" si="0"/>
        <v>0.5</v>
      </c>
      <c r="E3">
        <f>Til!B49</f>
        <v>15</v>
      </c>
      <c r="F3">
        <f>Til!C49</f>
        <v>30</v>
      </c>
      <c r="G3">
        <f>Til!D49</f>
        <v>0.5</v>
      </c>
      <c r="H3">
        <f>Til!E49</f>
        <v>402</v>
      </c>
      <c r="I3">
        <f>Til!F49</f>
        <v>764</v>
      </c>
      <c r="J3">
        <f>Til!G49</f>
        <v>0.5261780104712042</v>
      </c>
    </row>
    <row r="4" spans="1:10" ht="12.75">
      <c r="A4" t="s">
        <v>634</v>
      </c>
      <c r="B4">
        <v>1</v>
      </c>
      <c r="C4">
        <v>1</v>
      </c>
      <c r="D4">
        <f t="shared" si="0"/>
        <v>1</v>
      </c>
      <c r="E4">
        <f>Bro!B49</f>
        <v>7.5</v>
      </c>
      <c r="F4">
        <f>Bro!C49</f>
        <v>25</v>
      </c>
      <c r="G4">
        <f>Bro!D49</f>
        <v>0.3</v>
      </c>
      <c r="H4">
        <f>Bro!E49</f>
        <v>235.5</v>
      </c>
      <c r="I4">
        <f>Bro!F49</f>
        <v>552</v>
      </c>
      <c r="J4">
        <f>Bro!G49</f>
        <v>0.4266304347826087</v>
      </c>
    </row>
    <row r="5" spans="1:10" ht="12.75">
      <c r="A5" t="s">
        <v>11</v>
      </c>
      <c r="B5">
        <v>1</v>
      </c>
      <c r="C5">
        <v>1</v>
      </c>
      <c r="D5">
        <f t="shared" si="0"/>
        <v>1</v>
      </c>
      <c r="E5">
        <f>NYA!B49</f>
        <v>5.5</v>
      </c>
      <c r="F5">
        <f>NYA!C49</f>
        <v>26</v>
      </c>
      <c r="G5">
        <f>NYA!D49</f>
        <v>0.21153846153846154</v>
      </c>
      <c r="H5">
        <f>NYA!E49</f>
        <v>295</v>
      </c>
      <c r="I5">
        <f>NYA!F49</f>
        <v>574</v>
      </c>
      <c r="J5">
        <f>NYA!G49</f>
        <v>0.5139372822299652</v>
      </c>
    </row>
    <row r="6" spans="1:10" ht="12.75">
      <c r="A6" t="s">
        <v>12</v>
      </c>
      <c r="B6">
        <v>0</v>
      </c>
      <c r="C6">
        <v>1</v>
      </c>
      <c r="D6">
        <f t="shared" si="0"/>
        <v>0</v>
      </c>
      <c r="E6">
        <f>Hot!B49</f>
        <v>12</v>
      </c>
      <c r="F6">
        <f>Hot!C49</f>
        <v>25</v>
      </c>
      <c r="G6">
        <f>Hot!D49</f>
        <v>0.48</v>
      </c>
      <c r="H6">
        <f>Hot!E49</f>
        <v>345.5</v>
      </c>
      <c r="I6">
        <f>Hot!F49</f>
        <v>626</v>
      </c>
      <c r="J6">
        <f>Hot!G49</f>
        <v>0.5519169329073482</v>
      </c>
    </row>
    <row r="7" spans="1:10" ht="12.75">
      <c r="A7" t="s">
        <v>132</v>
      </c>
      <c r="B7">
        <v>1</v>
      </c>
      <c r="C7">
        <v>1</v>
      </c>
      <c r="D7">
        <f t="shared" si="0"/>
        <v>1</v>
      </c>
      <c r="E7">
        <f>KiO!B49</f>
        <v>1</v>
      </c>
      <c r="F7">
        <f>KiO!C49</f>
        <v>21</v>
      </c>
      <c r="G7">
        <f>KiO!D49</f>
        <v>0.047619047619047616</v>
      </c>
      <c r="H7">
        <f>KiO!E49</f>
        <v>236</v>
      </c>
      <c r="I7">
        <f>KiO!F49</f>
        <v>466</v>
      </c>
      <c r="J7">
        <f>KiO!G49</f>
        <v>0.5064377682403434</v>
      </c>
    </row>
    <row r="8" spans="1:10" ht="12.75">
      <c r="A8" t="s">
        <v>572</v>
      </c>
      <c r="B8">
        <v>0</v>
      </c>
      <c r="C8">
        <v>1</v>
      </c>
      <c r="D8">
        <f t="shared" si="0"/>
        <v>0</v>
      </c>
      <c r="E8">
        <f>Berw!B49</f>
        <v>12.5</v>
      </c>
      <c r="F8">
        <f>Berw!C49</f>
        <v>21</v>
      </c>
      <c r="G8">
        <f>Berw!D49</f>
        <v>0.5952380952380952</v>
      </c>
      <c r="H8">
        <f>Berw!E49</f>
        <v>222.5</v>
      </c>
      <c r="I8">
        <f>Berw!F49</f>
        <v>504</v>
      </c>
      <c r="J8">
        <f>Berw!G49</f>
        <v>0.44146825396825395</v>
      </c>
    </row>
    <row r="9" ht="12.75">
      <c r="A9" t="s">
        <v>174</v>
      </c>
    </row>
    <row r="10" ht="12.75">
      <c r="A10" t="s">
        <v>21</v>
      </c>
    </row>
    <row r="11" spans="1:10" ht="12.75">
      <c r="A11" t="s">
        <v>152</v>
      </c>
      <c r="B11">
        <v>0</v>
      </c>
      <c r="C11">
        <v>1</v>
      </c>
      <c r="D11">
        <f t="shared" si="0"/>
        <v>0</v>
      </c>
      <c r="E11">
        <f>Bru!B49</f>
        <v>12</v>
      </c>
      <c r="F11">
        <f>Bru!C49</f>
        <v>19</v>
      </c>
      <c r="G11">
        <f>Bru!D49</f>
        <v>0.631578947368421</v>
      </c>
      <c r="H11">
        <f>Bru!E49</f>
        <v>164.5</v>
      </c>
      <c r="I11">
        <f>Bru!F49</f>
        <v>430</v>
      </c>
      <c r="J11">
        <f>Bru!G49</f>
        <v>0.3825581395348837</v>
      </c>
    </row>
    <row r="12" spans="1:10" ht="12.75">
      <c r="A12" t="s">
        <v>134</v>
      </c>
      <c r="B12">
        <v>0</v>
      </c>
      <c r="C12">
        <v>1</v>
      </c>
      <c r="D12">
        <f t="shared" si="0"/>
        <v>0</v>
      </c>
      <c r="E12">
        <f>Heb!B49</f>
        <v>14</v>
      </c>
      <c r="F12">
        <f>Heb!C49</f>
        <v>24</v>
      </c>
      <c r="G12">
        <f>Heb!D49</f>
        <v>0.5833333333333334</v>
      </c>
      <c r="H12">
        <f>Heb!E49</f>
        <v>269</v>
      </c>
      <c r="I12">
        <f>Heb!F49</f>
        <v>592</v>
      </c>
      <c r="J12">
        <f>Heb!G49</f>
        <v>0.4543918918918919</v>
      </c>
    </row>
    <row r="13" spans="1:10" ht="12.75">
      <c r="A13" t="s">
        <v>250</v>
      </c>
      <c r="B13">
        <v>0</v>
      </c>
      <c r="C13">
        <v>1</v>
      </c>
      <c r="D13">
        <f t="shared" si="0"/>
        <v>0</v>
      </c>
      <c r="E13">
        <f>Win!B49</f>
        <v>14</v>
      </c>
      <c r="F13">
        <f>Win!C49</f>
        <v>25</v>
      </c>
      <c r="G13">
        <f>Win!D49</f>
        <v>0.56</v>
      </c>
      <c r="H13">
        <f>Win!E49</f>
        <v>286.5</v>
      </c>
      <c r="I13">
        <f>Win!F49</f>
        <v>639</v>
      </c>
      <c r="J13">
        <f>Win!G49</f>
        <v>0.44835680751173707</v>
      </c>
    </row>
    <row r="14" spans="1:10" ht="12.75">
      <c r="A14" t="s">
        <v>332</v>
      </c>
      <c r="B14">
        <v>1</v>
      </c>
      <c r="C14">
        <v>1</v>
      </c>
      <c r="D14">
        <f t="shared" si="0"/>
        <v>1</v>
      </c>
      <c r="E14">
        <f>Wor!B49</f>
        <v>6</v>
      </c>
      <c r="F14">
        <f>Wor!C49</f>
        <v>21</v>
      </c>
      <c r="G14">
        <f>Wor!D49</f>
        <v>0.2857142857142857</v>
      </c>
      <c r="H14">
        <f>Wor!E49</f>
        <v>176</v>
      </c>
      <c r="I14">
        <f>Wor!F49</f>
        <v>474</v>
      </c>
      <c r="J14">
        <f>Wor!G49</f>
        <v>0.37130801687763715</v>
      </c>
    </row>
    <row r="15" spans="1:10" ht="12.75">
      <c r="A15" t="s">
        <v>538</v>
      </c>
      <c r="B15">
        <v>0</v>
      </c>
      <c r="C15">
        <v>1</v>
      </c>
      <c r="D15">
        <f t="shared" si="0"/>
        <v>0</v>
      </c>
      <c r="E15">
        <f>Bru!B49</f>
        <v>12</v>
      </c>
      <c r="F15">
        <f>Bru!C49</f>
        <v>19</v>
      </c>
      <c r="G15">
        <f>Bru!D49</f>
        <v>0.631578947368421</v>
      </c>
      <c r="H15">
        <f>Bru!E49</f>
        <v>164.5</v>
      </c>
      <c r="I15">
        <f>Bru!F49</f>
        <v>430</v>
      </c>
      <c r="J15">
        <f>Bru!G49</f>
        <v>0.3825581395348837</v>
      </c>
    </row>
    <row r="16" spans="1:10" ht="12.75">
      <c r="A16" t="s">
        <v>353</v>
      </c>
      <c r="B16">
        <v>0.5</v>
      </c>
      <c r="C16">
        <v>1</v>
      </c>
      <c r="D16">
        <f t="shared" si="0"/>
        <v>0.5</v>
      </c>
      <c r="E16">
        <f>KeH!B49</f>
        <v>5</v>
      </c>
      <c r="F16">
        <f>KeH!C49</f>
        <v>19</v>
      </c>
      <c r="G16">
        <f>KeH!D49</f>
        <v>0.2631578947368421</v>
      </c>
      <c r="H16">
        <f>KeH!E49</f>
        <v>214.5</v>
      </c>
      <c r="I16">
        <f>KeH!F49</f>
        <v>441</v>
      </c>
      <c r="J16">
        <f>KeH!G49</f>
        <v>0.48639455782312924</v>
      </c>
    </row>
    <row r="17" spans="1:10" ht="12.75">
      <c r="A17" t="s">
        <v>282</v>
      </c>
      <c r="B17">
        <v>0</v>
      </c>
      <c r="C17">
        <v>1</v>
      </c>
      <c r="D17">
        <f t="shared" si="0"/>
        <v>0</v>
      </c>
      <c r="E17">
        <f>NYA!B49</f>
        <v>5.5</v>
      </c>
      <c r="F17">
        <f>NYA!C49</f>
        <v>26</v>
      </c>
      <c r="G17">
        <f>NYA!D49</f>
        <v>0.21153846153846154</v>
      </c>
      <c r="H17">
        <f>NYA!E49</f>
        <v>295</v>
      </c>
      <c r="I17">
        <f>NYA!F49</f>
        <v>574</v>
      </c>
      <c r="J17">
        <f>NYA!G49</f>
        <v>0.5139372822299652</v>
      </c>
    </row>
    <row r="18" spans="1:10" ht="12.75">
      <c r="A18" t="s">
        <v>272</v>
      </c>
      <c r="B18">
        <v>1</v>
      </c>
      <c r="C18">
        <v>1</v>
      </c>
      <c r="D18">
        <f t="shared" si="0"/>
        <v>1</v>
      </c>
      <c r="E18">
        <f>MilB!B49</f>
        <v>3.5</v>
      </c>
      <c r="F18">
        <f>MilB!C49</f>
        <v>26</v>
      </c>
      <c r="G18">
        <f>MilB!D49</f>
        <v>0.1346153846153846</v>
      </c>
      <c r="H18">
        <f>MilB!E49</f>
        <v>357</v>
      </c>
      <c r="I18">
        <f>MilB!F49</f>
        <v>663</v>
      </c>
      <c r="J18">
        <f>MilB!G49</f>
        <v>0.5384615384615384</v>
      </c>
    </row>
    <row r="19" spans="4:10" ht="12.75">
      <c r="D19" t="e">
        <f t="shared" si="0"/>
        <v>#DIV/0!</v>
      </c>
      <c r="G19" t="e">
        <f aca="true" t="shared" si="1" ref="G19:G26">E19/F19</f>
        <v>#DIV/0!</v>
      </c>
      <c r="J19" t="e">
        <f aca="true" t="shared" si="2" ref="J19:J27">H19/I19</f>
        <v>#DIV/0!</v>
      </c>
    </row>
    <row r="20" spans="4:10" ht="12.75">
      <c r="D20" t="e">
        <f t="shared" si="0"/>
        <v>#DIV/0!</v>
      </c>
      <c r="G20" t="e">
        <f t="shared" si="1"/>
        <v>#DIV/0!</v>
      </c>
      <c r="J20" t="e">
        <f t="shared" si="2"/>
        <v>#DIV/0!</v>
      </c>
    </row>
    <row r="21" spans="4:10" ht="12.75">
      <c r="D21" t="e">
        <f t="shared" si="0"/>
        <v>#DIV/0!</v>
      </c>
      <c r="G21" t="e">
        <f t="shared" si="1"/>
        <v>#DIV/0!</v>
      </c>
      <c r="J21" t="e">
        <f t="shared" si="2"/>
        <v>#DIV/0!</v>
      </c>
    </row>
    <row r="22" spans="4:10" ht="12.75">
      <c r="D22" t="e">
        <f t="shared" si="0"/>
        <v>#DIV/0!</v>
      </c>
      <c r="G22" t="e">
        <f t="shared" si="1"/>
        <v>#DIV/0!</v>
      </c>
      <c r="J22" t="e">
        <f t="shared" si="2"/>
        <v>#DIV/0!</v>
      </c>
    </row>
    <row r="23" spans="4:10" ht="12.75">
      <c r="D23" t="e">
        <f t="shared" si="0"/>
        <v>#DIV/0!</v>
      </c>
      <c r="G23" t="e">
        <f t="shared" si="1"/>
        <v>#DIV/0!</v>
      </c>
      <c r="J23" t="e">
        <f t="shared" si="2"/>
        <v>#DIV/0!</v>
      </c>
    </row>
    <row r="24" spans="4:10" ht="12.75">
      <c r="D24" t="e">
        <f t="shared" si="0"/>
        <v>#DIV/0!</v>
      </c>
      <c r="G24" t="e">
        <f t="shared" si="1"/>
        <v>#DIV/0!</v>
      </c>
      <c r="J24" t="e">
        <f t="shared" si="2"/>
        <v>#DIV/0!</v>
      </c>
    </row>
    <row r="25" spans="4:10" ht="12.75">
      <c r="D25" t="e">
        <f t="shared" si="0"/>
        <v>#DIV/0!</v>
      </c>
      <c r="G25" t="e">
        <f t="shared" si="1"/>
        <v>#DIV/0!</v>
      </c>
      <c r="J25" t="e">
        <f t="shared" si="2"/>
        <v>#DIV/0!</v>
      </c>
    </row>
    <row r="26" spans="4:10" ht="12.75">
      <c r="D26" t="e">
        <f t="shared" si="0"/>
        <v>#DIV/0!</v>
      </c>
      <c r="G26" t="e">
        <f t="shared" si="1"/>
        <v>#DIV/0!</v>
      </c>
      <c r="J26" t="e">
        <f t="shared" si="2"/>
        <v>#DIV/0!</v>
      </c>
    </row>
    <row r="27" ht="12.75">
      <c r="J27" t="e">
        <f t="shared" si="2"/>
        <v>#DIV/0!</v>
      </c>
    </row>
    <row r="49" spans="2:11" ht="12.75">
      <c r="B49">
        <f>SUM(B2:B48)</f>
        <v>7</v>
      </c>
      <c r="C49">
        <f>SUM(C2:C48)</f>
        <v>15</v>
      </c>
      <c r="D49">
        <f>B49/C49</f>
        <v>0.4666666666666667</v>
      </c>
      <c r="E49">
        <f>SUM(E2:E48)</f>
        <v>130</v>
      </c>
      <c r="F49">
        <f>SUM(F2:F48)</f>
        <v>351</v>
      </c>
      <c r="G49">
        <f>E49/F49</f>
        <v>0.37037037037037035</v>
      </c>
      <c r="H49">
        <f>SUM(H2:H48)</f>
        <v>3955</v>
      </c>
      <c r="I49">
        <f>SUM(I2:I48)</f>
        <v>8334</v>
      </c>
      <c r="J49">
        <f>H49/I49</f>
        <v>0.474562035037197</v>
      </c>
      <c r="K49">
        <f>0.25*D49+0.21*G49+0.54*J49</f>
        <v>0.45070794336453085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4" sqref="E24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136</v>
      </c>
      <c r="B2">
        <v>0</v>
      </c>
      <c r="C2">
        <v>1</v>
      </c>
      <c r="D2">
        <f aca="true" t="shared" si="0" ref="D2:D26">B2/C2</f>
        <v>0</v>
      </c>
      <c r="E2">
        <f>Can!B49</f>
        <v>8</v>
      </c>
      <c r="F2">
        <f>Can!C49</f>
        <v>27</v>
      </c>
      <c r="G2">
        <f>Can!D49</f>
        <v>0.2962962962962963</v>
      </c>
      <c r="H2">
        <f>Can!E49</f>
        <v>376.5</v>
      </c>
      <c r="I2">
        <f>Can!F49</f>
        <v>692</v>
      </c>
      <c r="J2">
        <f>Can!G49</f>
        <v>0.5440751445086706</v>
      </c>
    </row>
    <row r="3" spans="1:10" ht="12.75">
      <c r="A3" t="s">
        <v>542</v>
      </c>
      <c r="B3">
        <v>1</v>
      </c>
      <c r="C3">
        <v>1</v>
      </c>
      <c r="D3">
        <f t="shared" si="0"/>
        <v>1</v>
      </c>
      <c r="E3">
        <f>Sal!B49</f>
        <v>17.5</v>
      </c>
      <c r="F3">
        <f>Sal!C49</f>
        <v>25</v>
      </c>
      <c r="G3">
        <f>Sal!D49</f>
        <v>0.7</v>
      </c>
      <c r="H3">
        <f>Sal!E49</f>
        <v>330.5</v>
      </c>
      <c r="I3">
        <f>Sal!F49</f>
        <v>631</v>
      </c>
      <c r="J3">
        <f>Sal!G49</f>
        <v>0.5237717908082409</v>
      </c>
    </row>
    <row r="4" spans="1:10" ht="12.75">
      <c r="A4" t="s">
        <v>330</v>
      </c>
      <c r="B4">
        <v>0</v>
      </c>
      <c r="C4">
        <v>1</v>
      </c>
      <c r="D4">
        <f t="shared" si="0"/>
        <v>0</v>
      </c>
      <c r="E4">
        <f>Wes!B49</f>
        <v>17</v>
      </c>
      <c r="F4">
        <f>Wes!C49</f>
        <v>25</v>
      </c>
      <c r="G4">
        <f>Wes!D49</f>
        <v>0.68</v>
      </c>
      <c r="H4">
        <f>Wes!E49</f>
        <v>355</v>
      </c>
      <c r="I4">
        <f>Wes!F49</f>
        <v>638</v>
      </c>
      <c r="J4">
        <f>Wes!G49</f>
        <v>0.5564263322884012</v>
      </c>
    </row>
    <row r="5" spans="1:10" ht="12.75">
      <c r="A5" t="s">
        <v>500</v>
      </c>
      <c r="B5">
        <v>1</v>
      </c>
      <c r="C5">
        <v>1</v>
      </c>
      <c r="D5">
        <f t="shared" si="0"/>
        <v>1</v>
      </c>
      <c r="E5">
        <f>And!B49</f>
        <v>15</v>
      </c>
      <c r="F5">
        <f>And!C49</f>
        <v>27</v>
      </c>
      <c r="G5">
        <f>And!D49</f>
        <v>0.5555555555555556</v>
      </c>
      <c r="H5">
        <f>And!E49</f>
        <v>383.5</v>
      </c>
      <c r="I5">
        <f>And!F49</f>
        <v>694</v>
      </c>
      <c r="J5">
        <f>And!G49</f>
        <v>0.5525936599423631</v>
      </c>
    </row>
    <row r="6" spans="1:10" ht="12.75">
      <c r="A6" t="s">
        <v>329</v>
      </c>
      <c r="B6">
        <v>0</v>
      </c>
      <c r="C6">
        <v>1</v>
      </c>
      <c r="D6">
        <f t="shared" si="0"/>
        <v>0</v>
      </c>
      <c r="E6">
        <f>Nob!B49</f>
        <v>22.5</v>
      </c>
      <c r="F6">
        <f>Nob!C49</f>
        <v>27</v>
      </c>
      <c r="G6">
        <f>Nob!D49</f>
        <v>0.8333333333333334</v>
      </c>
      <c r="H6">
        <f>Nob!E49</f>
        <v>371</v>
      </c>
      <c r="I6">
        <f>Nob!F49</f>
        <v>704</v>
      </c>
      <c r="J6">
        <f>Nob!G49</f>
        <v>0.5269886363636364</v>
      </c>
    </row>
    <row r="7" spans="1:10" ht="12.75">
      <c r="A7" t="s">
        <v>13</v>
      </c>
      <c r="B7">
        <v>1</v>
      </c>
      <c r="C7">
        <v>1</v>
      </c>
      <c r="D7">
        <f t="shared" si="0"/>
        <v>1</v>
      </c>
      <c r="E7">
        <f>Dee!B49</f>
        <v>13</v>
      </c>
      <c r="F7">
        <f>Dee!C49</f>
        <v>26</v>
      </c>
      <c r="G7">
        <f>Dee!D49</f>
        <v>0.5</v>
      </c>
      <c r="H7">
        <f>Dee!E49</f>
        <v>369</v>
      </c>
      <c r="I7">
        <f>Dee!F49</f>
        <v>662</v>
      </c>
      <c r="J7">
        <f>Dee!G49</f>
        <v>0.5574018126888217</v>
      </c>
    </row>
    <row r="8" spans="1:10" ht="12.75">
      <c r="A8" t="s">
        <v>14</v>
      </c>
      <c r="B8">
        <v>1</v>
      </c>
      <c r="C8">
        <v>1</v>
      </c>
      <c r="D8">
        <f t="shared" si="0"/>
        <v>1</v>
      </c>
      <c r="E8">
        <f>Hoo!B49</f>
        <v>7</v>
      </c>
      <c r="F8">
        <f>Hoo!C49</f>
        <v>15</v>
      </c>
      <c r="G8">
        <f>Hoo!D49</f>
        <v>0.4666666666666667</v>
      </c>
      <c r="H8">
        <f>Hoo!E49</f>
        <v>130</v>
      </c>
      <c r="I8">
        <f>Hoo!F49</f>
        <v>351</v>
      </c>
      <c r="J8">
        <f>Hoo!G49</f>
        <v>0.37037037037037035</v>
      </c>
    </row>
    <row r="9" spans="1:10" ht="12.75">
      <c r="A9" t="s">
        <v>15</v>
      </c>
      <c r="B9">
        <v>0.5</v>
      </c>
      <c r="C9">
        <v>1</v>
      </c>
      <c r="D9">
        <f t="shared" si="0"/>
        <v>0.5</v>
      </c>
      <c r="E9">
        <f>MilB!B49</f>
        <v>3.5</v>
      </c>
      <c r="F9">
        <f>MilB!C49</f>
        <v>26</v>
      </c>
      <c r="G9">
        <f>MilB!D49</f>
        <v>0.1346153846153846</v>
      </c>
      <c r="H9">
        <f>MilB!E49</f>
        <v>357</v>
      </c>
      <c r="I9">
        <f>MilB!F49</f>
        <v>663</v>
      </c>
      <c r="J9">
        <f>MilB!G49</f>
        <v>0.5384615384615384</v>
      </c>
    </row>
    <row r="10" spans="1:10" ht="12.75">
      <c r="A10" t="s">
        <v>520</v>
      </c>
      <c r="B10">
        <v>0</v>
      </c>
      <c r="C10">
        <v>1</v>
      </c>
      <c r="D10">
        <f t="shared" si="0"/>
        <v>0</v>
      </c>
      <c r="E10">
        <f>Gun!B49</f>
        <v>25</v>
      </c>
      <c r="F10">
        <f>Gun!C49</f>
        <v>29</v>
      </c>
      <c r="G10">
        <f>Gun!D49</f>
        <v>0.8620689655172413</v>
      </c>
      <c r="H10">
        <f>Gun!E49</f>
        <v>354.5</v>
      </c>
      <c r="I10">
        <f>Gun!F49</f>
        <v>742</v>
      </c>
      <c r="J10">
        <f>Gun!G49</f>
        <v>0.4777628032345013</v>
      </c>
    </row>
    <row r="11" spans="1:10" ht="12.75">
      <c r="A11" t="s">
        <v>548</v>
      </c>
      <c r="B11">
        <v>1</v>
      </c>
      <c r="C11">
        <v>1</v>
      </c>
      <c r="D11">
        <f t="shared" si="0"/>
        <v>1</v>
      </c>
      <c r="E11">
        <f>Avo!B49</f>
        <v>17</v>
      </c>
      <c r="F11">
        <f>Avo!C49</f>
        <v>26</v>
      </c>
      <c r="G11">
        <f>Avo!D49</f>
        <v>0.6538461538461539</v>
      </c>
      <c r="H11">
        <f>Avo!E49</f>
        <v>332.5</v>
      </c>
      <c r="I11">
        <f>Avo!F49</f>
        <v>655</v>
      </c>
      <c r="J11">
        <f>Avo!G49</f>
        <v>0.5076335877862596</v>
      </c>
    </row>
    <row r="12" spans="1:10" ht="12.75">
      <c r="A12" t="s">
        <v>179</v>
      </c>
      <c r="B12">
        <v>1</v>
      </c>
      <c r="C12">
        <v>1</v>
      </c>
      <c r="D12">
        <f t="shared" si="0"/>
        <v>1</v>
      </c>
      <c r="E12">
        <f>Loo!B49</f>
        <v>3</v>
      </c>
      <c r="F12">
        <f>Loo!C49</f>
        <v>25</v>
      </c>
      <c r="G12">
        <f>Loo!D49</f>
        <v>0.12</v>
      </c>
      <c r="H12">
        <f>Loo!E49</f>
        <v>361.5</v>
      </c>
      <c r="I12">
        <f>Loo!F49</f>
        <v>625</v>
      </c>
      <c r="J12">
        <f>Loo!G49</f>
        <v>0.5784</v>
      </c>
    </row>
    <row r="13" spans="1:10" ht="12.75">
      <c r="A13" t="s">
        <v>603</v>
      </c>
      <c r="B13">
        <v>0</v>
      </c>
      <c r="C13">
        <v>1</v>
      </c>
      <c r="D13">
        <f t="shared" si="0"/>
        <v>0</v>
      </c>
      <c r="E13">
        <f>Berk!B49</f>
        <v>18</v>
      </c>
      <c r="F13">
        <f>Berk!C49</f>
        <v>28</v>
      </c>
      <c r="G13">
        <f>Berk!D49</f>
        <v>0.6428571428571429</v>
      </c>
      <c r="H13">
        <f>Berk!E49</f>
        <v>376</v>
      </c>
      <c r="I13">
        <f>Berk!F49</f>
        <v>722</v>
      </c>
      <c r="J13">
        <f>Berk!G49</f>
        <v>0.5207756232686981</v>
      </c>
    </row>
    <row r="14" spans="1:10" ht="12.75">
      <c r="A14" t="s">
        <v>464</v>
      </c>
      <c r="B14">
        <v>0</v>
      </c>
      <c r="C14">
        <v>1</v>
      </c>
      <c r="D14">
        <f t="shared" si="0"/>
        <v>0</v>
      </c>
      <c r="E14">
        <f>Ken!B49</f>
        <v>21</v>
      </c>
      <c r="F14">
        <f>Ken!C49</f>
        <v>25</v>
      </c>
      <c r="G14">
        <f>Ken!D49</f>
        <v>0.84</v>
      </c>
      <c r="H14">
        <f>Ken!E49</f>
        <v>310</v>
      </c>
      <c r="I14">
        <f>Ken!F49</f>
        <v>626</v>
      </c>
      <c r="J14">
        <f>Ken!G49</f>
        <v>0.4952076677316294</v>
      </c>
    </row>
    <row r="15" spans="1:10" ht="12.75">
      <c r="A15" t="s">
        <v>259</v>
      </c>
      <c r="B15">
        <v>1</v>
      </c>
      <c r="C15">
        <v>1</v>
      </c>
      <c r="D15">
        <f t="shared" si="0"/>
        <v>1</v>
      </c>
      <c r="E15">
        <f>Exe!B49</f>
        <v>16.5</v>
      </c>
      <c r="F15">
        <f>Exe!C49</f>
        <v>27</v>
      </c>
      <c r="G15">
        <f>Exe!D49</f>
        <v>0.6111111111111112</v>
      </c>
      <c r="H15">
        <f>Exe!E49</f>
        <v>398.5</v>
      </c>
      <c r="I15">
        <f>Exe!F49</f>
        <v>702</v>
      </c>
      <c r="J15">
        <f>Exe!G49</f>
        <v>0.5676638176638177</v>
      </c>
    </row>
    <row r="16" spans="1:10" ht="12.75">
      <c r="A16" t="s">
        <v>564</v>
      </c>
      <c r="B16">
        <v>1</v>
      </c>
      <c r="C16">
        <v>1</v>
      </c>
      <c r="D16">
        <f t="shared" si="0"/>
        <v>1</v>
      </c>
      <c r="E16">
        <f>KiO!B49</f>
        <v>1</v>
      </c>
      <c r="F16">
        <f>KiO!C49</f>
        <v>21</v>
      </c>
      <c r="G16">
        <f>KiO!D49</f>
        <v>0.047619047619047616</v>
      </c>
      <c r="H16">
        <f>KiO!E49</f>
        <v>236</v>
      </c>
      <c r="I16">
        <f>KiO!F49</f>
        <v>466</v>
      </c>
      <c r="J16">
        <f>KiO!G49</f>
        <v>0.5064377682403434</v>
      </c>
    </row>
    <row r="17" spans="1:10" ht="12.75">
      <c r="A17" t="s">
        <v>603</v>
      </c>
      <c r="B17">
        <v>0</v>
      </c>
      <c r="C17">
        <v>1</v>
      </c>
      <c r="D17">
        <f t="shared" si="0"/>
        <v>0</v>
      </c>
      <c r="E17">
        <f>Berk!B49</f>
        <v>18</v>
      </c>
      <c r="F17">
        <f>Berk!C49</f>
        <v>28</v>
      </c>
      <c r="G17">
        <f>Berk!D49</f>
        <v>0.6428571428571429</v>
      </c>
      <c r="H17">
        <f>Berk!E49</f>
        <v>376</v>
      </c>
      <c r="I17">
        <f>Berk!F49</f>
        <v>722</v>
      </c>
      <c r="J17">
        <f>Berk!G49</f>
        <v>0.5207756232686981</v>
      </c>
    </row>
    <row r="18" spans="1:10" ht="12.75">
      <c r="A18" t="s">
        <v>13</v>
      </c>
      <c r="B18">
        <v>0</v>
      </c>
      <c r="C18">
        <v>1</v>
      </c>
      <c r="D18">
        <f t="shared" si="0"/>
        <v>0</v>
      </c>
      <c r="E18">
        <f>Dee!B49</f>
        <v>13</v>
      </c>
      <c r="F18">
        <f>Dee!C49</f>
        <v>26</v>
      </c>
      <c r="G18">
        <f>Dee!D49</f>
        <v>0.5</v>
      </c>
      <c r="H18">
        <f>Dee!E49</f>
        <v>369</v>
      </c>
      <c r="I18">
        <f>Dee!F49</f>
        <v>662</v>
      </c>
      <c r="J18">
        <f>Dee!G49</f>
        <v>0.5574018126888217</v>
      </c>
    </row>
    <row r="19" spans="1:10" ht="12.75">
      <c r="A19" t="s">
        <v>497</v>
      </c>
      <c r="B19">
        <v>0</v>
      </c>
      <c r="C19">
        <v>1</v>
      </c>
      <c r="D19">
        <f t="shared" si="0"/>
        <v>0</v>
      </c>
      <c r="E19">
        <f>Cho!B49</f>
        <v>17</v>
      </c>
      <c r="F19">
        <f>Cho!C49</f>
        <v>24</v>
      </c>
      <c r="G19">
        <f>Cho!D49</f>
        <v>0.7083333333333334</v>
      </c>
      <c r="H19">
        <f>Cho!E49</f>
        <v>323</v>
      </c>
      <c r="I19">
        <f>Cho!F49</f>
        <v>616</v>
      </c>
      <c r="J19">
        <f>Cho!G49</f>
        <v>0.5243506493506493</v>
      </c>
    </row>
    <row r="20" spans="1:10" ht="12.75">
      <c r="A20" t="s">
        <v>16</v>
      </c>
      <c r="B20">
        <v>0.5</v>
      </c>
      <c r="C20">
        <v>1</v>
      </c>
      <c r="D20">
        <f t="shared" si="0"/>
        <v>0.5</v>
      </c>
      <c r="E20">
        <f>Wes!B49</f>
        <v>17</v>
      </c>
      <c r="F20">
        <f>Wes!C49</f>
        <v>25</v>
      </c>
      <c r="G20">
        <f>Wes!D49</f>
        <v>0.68</v>
      </c>
      <c r="H20">
        <f>Wes!E49</f>
        <v>355</v>
      </c>
      <c r="I20">
        <f>Wes!F49</f>
        <v>638</v>
      </c>
      <c r="J20">
        <f>Wes!G49</f>
        <v>0.5564263322884012</v>
      </c>
    </row>
    <row r="21" spans="1:10" ht="12.75">
      <c r="A21" t="s">
        <v>247</v>
      </c>
      <c r="B21">
        <v>1</v>
      </c>
      <c r="C21">
        <v>1</v>
      </c>
      <c r="D21">
        <f t="shared" si="0"/>
        <v>1</v>
      </c>
      <c r="E21">
        <f>Taf!B49</f>
        <v>10.5</v>
      </c>
      <c r="F21">
        <f>Taf!C49</f>
        <v>23</v>
      </c>
      <c r="G21">
        <f>Taf!D49</f>
        <v>0.45652173913043476</v>
      </c>
      <c r="H21">
        <f>Taf!E49</f>
        <v>330.5</v>
      </c>
      <c r="I21">
        <f>Taf!F49</f>
        <v>585</v>
      </c>
      <c r="J21">
        <f>Taf!G49</f>
        <v>0.564957264957265</v>
      </c>
    </row>
    <row r="22" spans="1:10" ht="12.75">
      <c r="A22" t="s">
        <v>341</v>
      </c>
      <c r="B22">
        <v>1</v>
      </c>
      <c r="C22">
        <v>1</v>
      </c>
      <c r="D22">
        <f t="shared" si="0"/>
        <v>1</v>
      </c>
      <c r="E22">
        <f>Ken!B49</f>
        <v>21</v>
      </c>
      <c r="F22">
        <f>Ken!C49</f>
        <v>25</v>
      </c>
      <c r="G22">
        <f>Ken!D49</f>
        <v>0.84</v>
      </c>
      <c r="H22">
        <f>Ken!E49</f>
        <v>310</v>
      </c>
      <c r="I22">
        <f>Ken!F49</f>
        <v>626</v>
      </c>
      <c r="J22">
        <f>Ken!G49</f>
        <v>0.4952076677316294</v>
      </c>
    </row>
    <row r="23" spans="1:10" ht="12.75">
      <c r="A23" t="s">
        <v>123</v>
      </c>
      <c r="B23">
        <v>0</v>
      </c>
      <c r="C23">
        <v>1</v>
      </c>
      <c r="D23">
        <f t="shared" si="0"/>
        <v>0</v>
      </c>
      <c r="E23">
        <f>Tri!B49</f>
        <v>8</v>
      </c>
      <c r="F23">
        <f>Tri!C49</f>
        <v>24</v>
      </c>
      <c r="G23">
        <f>Tri!D49</f>
        <v>0.3333333333333333</v>
      </c>
      <c r="H23">
        <f>Tri!E49</f>
        <v>306</v>
      </c>
      <c r="I23">
        <f>Tri!F49</f>
        <v>600</v>
      </c>
      <c r="J23">
        <f>Tri!G49</f>
        <v>0.51</v>
      </c>
    </row>
    <row r="24" spans="1:10" ht="12.75">
      <c r="A24" t="s">
        <v>164</v>
      </c>
      <c r="B24">
        <v>0</v>
      </c>
      <c r="C24">
        <v>1</v>
      </c>
      <c r="D24">
        <f t="shared" si="0"/>
        <v>0</v>
      </c>
      <c r="E24">
        <f>Sal!B49</f>
        <v>17.5</v>
      </c>
      <c r="F24">
        <f>Sal!C49</f>
        <v>25</v>
      </c>
      <c r="G24">
        <f>Sal!D49</f>
        <v>0.7</v>
      </c>
      <c r="H24">
        <f>Sal!E49</f>
        <v>330.5</v>
      </c>
      <c r="I24">
        <f>Sal!F49</f>
        <v>631</v>
      </c>
      <c r="J24">
        <f>Sal!G49</f>
        <v>0.5237717908082409</v>
      </c>
    </row>
    <row r="25" spans="1:10" ht="12.75">
      <c r="A25" t="s">
        <v>123</v>
      </c>
      <c r="B25">
        <v>1</v>
      </c>
      <c r="C25">
        <v>1</v>
      </c>
      <c r="D25">
        <f t="shared" si="0"/>
        <v>1</v>
      </c>
      <c r="E25">
        <f>Tri!B49</f>
        <v>8</v>
      </c>
      <c r="F25">
        <f>Tri!C49</f>
        <v>24</v>
      </c>
      <c r="G25">
        <f>Tri!D49</f>
        <v>0.3333333333333333</v>
      </c>
      <c r="H25">
        <f>Tri!E49</f>
        <v>306</v>
      </c>
      <c r="I25">
        <f>Tri!F49</f>
        <v>600</v>
      </c>
      <c r="J25">
        <f>Tri!G49</f>
        <v>0.51</v>
      </c>
    </row>
    <row r="26" spans="1:10" ht="12.75">
      <c r="A26" t="s">
        <v>513</v>
      </c>
      <c r="B26">
        <v>0</v>
      </c>
      <c r="C26">
        <v>1</v>
      </c>
      <c r="D26">
        <f t="shared" si="0"/>
        <v>0</v>
      </c>
      <c r="E26">
        <f>Taf!B49</f>
        <v>10.5</v>
      </c>
      <c r="F26">
        <f>Taf!C49</f>
        <v>23</v>
      </c>
      <c r="G26">
        <f>Taf!D49</f>
        <v>0.45652173913043476</v>
      </c>
      <c r="H26">
        <f>Taf!E49</f>
        <v>330.5</v>
      </c>
      <c r="I26">
        <f>Taf!F49</f>
        <v>585</v>
      </c>
      <c r="J26">
        <f>Taf!G49</f>
        <v>0.564957264957265</v>
      </c>
    </row>
    <row r="27" ht="12.75">
      <c r="J27" t="e">
        <f>H27/I27</f>
        <v>#DIV/0!</v>
      </c>
    </row>
    <row r="49" spans="2:11" ht="12.75">
      <c r="B49">
        <f>SUM(B2:B48)</f>
        <v>12</v>
      </c>
      <c r="C49">
        <f>SUM(C2:C48)</f>
        <v>25</v>
      </c>
      <c r="D49">
        <f>B49/C49</f>
        <v>0.48</v>
      </c>
      <c r="E49">
        <f>SUM(E2:E48)</f>
        <v>345.5</v>
      </c>
      <c r="F49">
        <f>SUM(F2:F48)</f>
        <v>626</v>
      </c>
      <c r="G49">
        <f>E49/F49</f>
        <v>0.5519169329073482</v>
      </c>
      <c r="H49">
        <f>SUM(H2:H48)</f>
        <v>8378</v>
      </c>
      <c r="I49">
        <f>SUM(I2:I48)</f>
        <v>15838</v>
      </c>
      <c r="J49">
        <f>H49/I49</f>
        <v>0.5289809319358505</v>
      </c>
      <c r="K49">
        <f>0.25*D49+0.21*G49+0.54*J49</f>
        <v>0.5215522591559023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B7" sqref="B7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222</v>
      </c>
      <c r="B2">
        <v>1</v>
      </c>
      <c r="C2">
        <v>1</v>
      </c>
      <c r="D2">
        <f aca="true" t="shared" si="0" ref="D2:D26">B2/C2</f>
        <v>1</v>
      </c>
      <c r="E2">
        <f>KiO!B49</f>
        <v>1</v>
      </c>
      <c r="F2">
        <f>KiO!C49</f>
        <v>21</v>
      </c>
      <c r="G2">
        <f>KiO!D49</f>
        <v>0.047619047619047616</v>
      </c>
      <c r="H2">
        <f>KiO!E49</f>
        <v>236</v>
      </c>
      <c r="I2">
        <f>KiO!F49</f>
        <v>466</v>
      </c>
      <c r="J2">
        <f>KiO!G49</f>
        <v>0.5064377682403434</v>
      </c>
    </row>
    <row r="3" spans="1:10" ht="12.75">
      <c r="A3" t="s">
        <v>447</v>
      </c>
      <c r="B3">
        <v>1</v>
      </c>
      <c r="C3">
        <v>1</v>
      </c>
      <c r="D3">
        <f t="shared" si="0"/>
        <v>1</v>
      </c>
      <c r="E3">
        <f>MilB!B49</f>
        <v>3.5</v>
      </c>
      <c r="F3">
        <f>MilB!C49</f>
        <v>26</v>
      </c>
      <c r="G3">
        <f>MilB!D49</f>
        <v>0.1346153846153846</v>
      </c>
      <c r="H3">
        <f>MilB!E49</f>
        <v>357</v>
      </c>
      <c r="I3">
        <f>MilB!F49</f>
        <v>663</v>
      </c>
      <c r="J3">
        <f>MilB!G49</f>
        <v>0.5384615384615384</v>
      </c>
    </row>
    <row r="4" spans="1:10" ht="12.75">
      <c r="A4" t="s">
        <v>619</v>
      </c>
      <c r="B4">
        <v>1</v>
      </c>
      <c r="C4">
        <v>1</v>
      </c>
      <c r="D4">
        <f t="shared" si="0"/>
        <v>1</v>
      </c>
      <c r="E4">
        <f>Bru!B49</f>
        <v>12</v>
      </c>
      <c r="F4">
        <f>Bru!C49</f>
        <v>19</v>
      </c>
      <c r="G4">
        <f>Bru!D49</f>
        <v>0.631578947368421</v>
      </c>
      <c r="H4">
        <f>Bru!E49</f>
        <v>164.5</v>
      </c>
      <c r="I4">
        <f>Bru!F49</f>
        <v>430</v>
      </c>
      <c r="J4">
        <f>Bru!G49</f>
        <v>0.3825581395348837</v>
      </c>
    </row>
    <row r="5" spans="1:10" ht="12.75">
      <c r="A5" s="4" t="s">
        <v>542</v>
      </c>
      <c r="B5">
        <v>1</v>
      </c>
      <c r="C5">
        <v>1</v>
      </c>
      <c r="D5">
        <f t="shared" si="0"/>
        <v>1</v>
      </c>
      <c r="E5">
        <f>Sal!B49</f>
        <v>17.5</v>
      </c>
      <c r="F5">
        <f>Sal!C49</f>
        <v>25</v>
      </c>
      <c r="G5">
        <f>Sal!D49</f>
        <v>0.7</v>
      </c>
      <c r="H5">
        <f>Sal!E49</f>
        <v>330.5</v>
      </c>
      <c r="I5">
        <f>Sal!F49</f>
        <v>631</v>
      </c>
      <c r="J5">
        <f>Sal!G49</f>
        <v>0.5237717908082409</v>
      </c>
    </row>
    <row r="6" spans="1:10" ht="12.75">
      <c r="A6" s="4" t="s">
        <v>422</v>
      </c>
      <c r="B6">
        <v>1</v>
      </c>
      <c r="C6">
        <v>1</v>
      </c>
      <c r="D6">
        <f t="shared" si="0"/>
        <v>1</v>
      </c>
      <c r="E6">
        <f>Tab!B49</f>
        <v>14</v>
      </c>
      <c r="F6">
        <f>Tab!C49</f>
        <v>25</v>
      </c>
      <c r="G6">
        <f>Tab!D49</f>
        <v>0.56</v>
      </c>
      <c r="H6">
        <f>Tab!E49</f>
        <v>376</v>
      </c>
      <c r="I6">
        <f>Tab!F49</f>
        <v>647</v>
      </c>
      <c r="J6">
        <f>Tab!G49</f>
        <v>0.5811437403400309</v>
      </c>
    </row>
    <row r="7" spans="1:10" ht="12.75">
      <c r="A7" s="4" t="s">
        <v>27</v>
      </c>
      <c r="B7">
        <v>1</v>
      </c>
      <c r="C7">
        <v>1</v>
      </c>
      <c r="D7">
        <f t="shared" si="0"/>
        <v>1</v>
      </c>
      <c r="E7">
        <f>Avo!B49</f>
        <v>17</v>
      </c>
      <c r="F7">
        <f>Avo!C49</f>
        <v>26</v>
      </c>
      <c r="G7">
        <f>Avo!D49</f>
        <v>0.6538461538461539</v>
      </c>
      <c r="H7">
        <f>Avo!E49</f>
        <v>332.5</v>
      </c>
      <c r="I7">
        <f>Avo!F49</f>
        <v>655</v>
      </c>
      <c r="J7">
        <f>Avo!G49</f>
        <v>0.5076335877862596</v>
      </c>
    </row>
    <row r="8" spans="1:10" ht="12.75">
      <c r="A8" t="s">
        <v>570</v>
      </c>
      <c r="B8">
        <v>1</v>
      </c>
      <c r="C8">
        <v>1</v>
      </c>
      <c r="D8">
        <f t="shared" si="0"/>
        <v>1</v>
      </c>
      <c r="E8">
        <f>Loo!B49</f>
        <v>3</v>
      </c>
      <c r="F8">
        <f>Loo!C49</f>
        <v>25</v>
      </c>
      <c r="G8">
        <f>Loo!D49</f>
        <v>0.12</v>
      </c>
      <c r="H8">
        <f>Loo!E49</f>
        <v>361.5</v>
      </c>
      <c r="I8">
        <f>Loo!F49</f>
        <v>625</v>
      </c>
      <c r="J8">
        <f>Loo!G49</f>
        <v>0.5784</v>
      </c>
    </row>
    <row r="9" spans="1:10" ht="12.75">
      <c r="A9" s="4" t="s">
        <v>448</v>
      </c>
      <c r="B9">
        <v>1</v>
      </c>
      <c r="C9">
        <v>1</v>
      </c>
      <c r="D9">
        <f t="shared" si="0"/>
        <v>1</v>
      </c>
      <c r="E9">
        <f>Gun!B49</f>
        <v>25</v>
      </c>
      <c r="F9">
        <f>Gun!C49</f>
        <v>29</v>
      </c>
      <c r="G9">
        <f>Gun!D49</f>
        <v>0.8620689655172413</v>
      </c>
      <c r="H9">
        <f>Gun!E49</f>
        <v>354.5</v>
      </c>
      <c r="I9">
        <f>Gun!F49</f>
        <v>742</v>
      </c>
      <c r="J9">
        <f>Gun!G49</f>
        <v>0.4777628032345013</v>
      </c>
    </row>
    <row r="10" spans="1:10" ht="12.75">
      <c r="A10" s="4" t="s">
        <v>267</v>
      </c>
      <c r="B10">
        <v>1</v>
      </c>
      <c r="C10">
        <v>1</v>
      </c>
      <c r="D10">
        <f t="shared" si="0"/>
        <v>1</v>
      </c>
      <c r="E10">
        <f>Wes!B49</f>
        <v>17</v>
      </c>
      <c r="F10">
        <f>Wes!C49</f>
        <v>25</v>
      </c>
      <c r="G10">
        <f>Wes!D49</f>
        <v>0.68</v>
      </c>
      <c r="H10">
        <f>Wes!E49</f>
        <v>355</v>
      </c>
      <c r="I10">
        <f>Wes!F49</f>
        <v>638</v>
      </c>
      <c r="J10">
        <f>Wes!G49</f>
        <v>0.5564263322884012</v>
      </c>
    </row>
    <row r="11" spans="1:10" ht="12.75">
      <c r="A11" t="s">
        <v>17</v>
      </c>
      <c r="B11">
        <v>1</v>
      </c>
      <c r="C11">
        <v>1</v>
      </c>
      <c r="D11">
        <f t="shared" si="0"/>
        <v>1</v>
      </c>
      <c r="E11">
        <f>Loo!B49</f>
        <v>3</v>
      </c>
      <c r="F11">
        <f>Loo!C49</f>
        <v>25</v>
      </c>
      <c r="G11">
        <f>Loo!D49</f>
        <v>0.12</v>
      </c>
      <c r="H11">
        <f>Loo!E49</f>
        <v>361.5</v>
      </c>
      <c r="I11">
        <f>Loo!F49</f>
        <v>625</v>
      </c>
      <c r="J11">
        <f>Loo!G49</f>
        <v>0.5784</v>
      </c>
    </row>
    <row r="12" spans="1:10" ht="12.75">
      <c r="A12" t="s">
        <v>549</v>
      </c>
      <c r="B12">
        <v>1</v>
      </c>
      <c r="C12">
        <v>1</v>
      </c>
      <c r="D12">
        <f t="shared" si="0"/>
        <v>1</v>
      </c>
      <c r="E12">
        <f>Tri!B49</f>
        <v>8</v>
      </c>
      <c r="F12">
        <f>Tri!C49</f>
        <v>24</v>
      </c>
      <c r="G12">
        <f>Tri!D49</f>
        <v>0.3333333333333333</v>
      </c>
      <c r="H12">
        <f>Tri!E49</f>
        <v>306</v>
      </c>
      <c r="I12">
        <f>Tri!F49</f>
        <v>600</v>
      </c>
      <c r="J12">
        <f>Tri!G49</f>
        <v>0.51</v>
      </c>
    </row>
    <row r="13" spans="1:10" ht="12.75">
      <c r="A13" s="4" t="s">
        <v>268</v>
      </c>
      <c r="B13">
        <v>0</v>
      </c>
      <c r="C13">
        <v>1</v>
      </c>
      <c r="D13">
        <f t="shared" si="0"/>
        <v>0</v>
      </c>
      <c r="E13">
        <f>Avo!B49</f>
        <v>17</v>
      </c>
      <c r="F13">
        <f>Avo!C49</f>
        <v>26</v>
      </c>
      <c r="G13">
        <f>Avo!D49</f>
        <v>0.6538461538461539</v>
      </c>
      <c r="H13">
        <f>Avo!E49</f>
        <v>332.5</v>
      </c>
      <c r="I13">
        <f>Avo!F49</f>
        <v>655</v>
      </c>
      <c r="J13">
        <f>Avo!G49</f>
        <v>0.5076335877862596</v>
      </c>
    </row>
    <row r="14" spans="1:10" ht="12.75">
      <c r="A14" t="s">
        <v>272</v>
      </c>
      <c r="B14">
        <v>1</v>
      </c>
      <c r="C14">
        <v>1</v>
      </c>
      <c r="D14">
        <f t="shared" si="0"/>
        <v>1</v>
      </c>
      <c r="E14">
        <f>MilB!B49</f>
        <v>3.5</v>
      </c>
      <c r="F14">
        <f>MilB!C49</f>
        <v>26</v>
      </c>
      <c r="G14">
        <f>MilB!D49</f>
        <v>0.1346153846153846</v>
      </c>
      <c r="H14">
        <f>MilB!E49</f>
        <v>357</v>
      </c>
      <c r="I14">
        <f>MilB!F49</f>
        <v>663</v>
      </c>
      <c r="J14">
        <f>MilB!G49</f>
        <v>0.5384615384615384</v>
      </c>
    </row>
    <row r="15" spans="1:10" ht="12.75">
      <c r="A15" t="s">
        <v>289</v>
      </c>
      <c r="B15">
        <v>1</v>
      </c>
      <c r="C15">
        <v>1</v>
      </c>
      <c r="D15">
        <f t="shared" si="0"/>
        <v>1</v>
      </c>
      <c r="E15">
        <f>Hot!B49</f>
        <v>12</v>
      </c>
      <c r="F15">
        <f>Hot!C49</f>
        <v>25</v>
      </c>
      <c r="G15">
        <f>Hot!D49</f>
        <v>0.48</v>
      </c>
      <c r="H15">
        <f>Hot!E49</f>
        <v>345.5</v>
      </c>
      <c r="I15">
        <f>Hot!F49</f>
        <v>626</v>
      </c>
      <c r="J15">
        <f>Hot!G49</f>
        <v>0.5519169329073482</v>
      </c>
    </row>
    <row r="16" spans="1:10" ht="12.75">
      <c r="A16" s="4" t="s">
        <v>269</v>
      </c>
      <c r="B16">
        <v>1</v>
      </c>
      <c r="C16">
        <v>1</v>
      </c>
      <c r="D16">
        <f t="shared" si="0"/>
        <v>1</v>
      </c>
      <c r="E16">
        <f>Sal!B49</f>
        <v>17.5</v>
      </c>
      <c r="F16">
        <f>Sal!C49</f>
        <v>25</v>
      </c>
      <c r="G16">
        <f>Sal!D49</f>
        <v>0.7</v>
      </c>
      <c r="H16">
        <f>Sal!E49</f>
        <v>330.5</v>
      </c>
      <c r="I16">
        <f>Sal!F49</f>
        <v>631</v>
      </c>
      <c r="J16">
        <f>Sal!G49</f>
        <v>0.5237717908082409</v>
      </c>
    </row>
    <row r="17" spans="1:10" ht="12.75">
      <c r="A17" s="4" t="s">
        <v>270</v>
      </c>
      <c r="B17">
        <v>0</v>
      </c>
      <c r="C17">
        <v>1</v>
      </c>
      <c r="D17">
        <f t="shared" si="0"/>
        <v>0</v>
      </c>
      <c r="E17">
        <f>Gun!B49</f>
        <v>25</v>
      </c>
      <c r="F17">
        <f>Gun!C49</f>
        <v>29</v>
      </c>
      <c r="G17">
        <f>Gun!D49</f>
        <v>0.8620689655172413</v>
      </c>
      <c r="H17">
        <f>Gun!E49</f>
        <v>354.5</v>
      </c>
      <c r="I17">
        <f>Gun!F49</f>
        <v>742</v>
      </c>
      <c r="J17">
        <f>Gun!G49</f>
        <v>0.4777628032345013</v>
      </c>
    </row>
    <row r="18" spans="1:10" ht="12.75">
      <c r="A18" t="s">
        <v>247</v>
      </c>
      <c r="B18">
        <v>1</v>
      </c>
      <c r="C18">
        <v>1</v>
      </c>
      <c r="D18">
        <f t="shared" si="0"/>
        <v>1</v>
      </c>
      <c r="E18">
        <f>Taf!B49</f>
        <v>10.5</v>
      </c>
      <c r="F18">
        <f>Taf!C49</f>
        <v>23</v>
      </c>
      <c r="G18">
        <f>Taf!D49</f>
        <v>0.45652173913043476</v>
      </c>
      <c r="H18">
        <f>Taf!E49</f>
        <v>330.5</v>
      </c>
      <c r="I18">
        <f>Taf!F49</f>
        <v>585</v>
      </c>
      <c r="J18">
        <f>Taf!G49</f>
        <v>0.564957264957265</v>
      </c>
    </row>
    <row r="19" spans="1:10" ht="12.75">
      <c r="A19" s="4" t="s">
        <v>267</v>
      </c>
      <c r="B19">
        <v>1</v>
      </c>
      <c r="C19">
        <v>1</v>
      </c>
      <c r="D19">
        <f t="shared" si="0"/>
        <v>1</v>
      </c>
      <c r="E19">
        <f>Wes!B49</f>
        <v>17</v>
      </c>
      <c r="F19">
        <f>Wes!C49</f>
        <v>25</v>
      </c>
      <c r="G19">
        <f>Wes!D49</f>
        <v>0.68</v>
      </c>
      <c r="H19">
        <f>Wes!E49</f>
        <v>355</v>
      </c>
      <c r="I19">
        <f>Wes!F49</f>
        <v>638</v>
      </c>
      <c r="J19">
        <f>Wes!G49</f>
        <v>0.5564263322884012</v>
      </c>
    </row>
    <row r="20" spans="1:10" ht="12.75">
      <c r="A20" t="s">
        <v>247</v>
      </c>
      <c r="B20">
        <v>1</v>
      </c>
      <c r="C20">
        <v>1</v>
      </c>
      <c r="D20">
        <f t="shared" si="0"/>
        <v>1</v>
      </c>
      <c r="E20">
        <f>Taf!B49</f>
        <v>10.5</v>
      </c>
      <c r="F20">
        <f>Taf!C49</f>
        <v>23</v>
      </c>
      <c r="G20">
        <f>Taf!D49</f>
        <v>0.45652173913043476</v>
      </c>
      <c r="H20">
        <f>Taf!E49</f>
        <v>330.5</v>
      </c>
      <c r="I20">
        <f>Taf!F49</f>
        <v>585</v>
      </c>
      <c r="J20">
        <f>Taf!G49</f>
        <v>0.564957264957265</v>
      </c>
    </row>
    <row r="21" spans="1:10" ht="12.75">
      <c r="A21" s="4" t="s">
        <v>271</v>
      </c>
      <c r="B21">
        <v>1</v>
      </c>
      <c r="C21">
        <v>1</v>
      </c>
      <c r="D21">
        <f t="shared" si="0"/>
        <v>1</v>
      </c>
      <c r="E21">
        <f>Berk!B49</f>
        <v>18</v>
      </c>
      <c r="F21">
        <f>Berk!C49</f>
        <v>28</v>
      </c>
      <c r="G21">
        <f>Berk!D49</f>
        <v>0.6428571428571429</v>
      </c>
      <c r="H21">
        <f>Berk!E49</f>
        <v>376</v>
      </c>
      <c r="I21">
        <f>Berk!F49</f>
        <v>722</v>
      </c>
      <c r="J21">
        <f>Berk!G49</f>
        <v>0.5207756232686981</v>
      </c>
    </row>
    <row r="22" spans="1:10" ht="12.75">
      <c r="A22" t="s">
        <v>549</v>
      </c>
      <c r="B22">
        <v>1</v>
      </c>
      <c r="C22">
        <v>1</v>
      </c>
      <c r="D22">
        <f t="shared" si="0"/>
        <v>1</v>
      </c>
      <c r="E22">
        <f>Tri!B49</f>
        <v>8</v>
      </c>
      <c r="F22">
        <f>Tri!C49</f>
        <v>24</v>
      </c>
      <c r="G22">
        <f>Tri!D49</f>
        <v>0.3333333333333333</v>
      </c>
      <c r="H22">
        <f>Tri!E49</f>
        <v>306</v>
      </c>
      <c r="I22">
        <f>Tri!F49</f>
        <v>600</v>
      </c>
      <c r="J22">
        <f>Tri!G49</f>
        <v>0.51</v>
      </c>
    </row>
    <row r="23" spans="1:10" ht="12.75">
      <c r="A23" t="s">
        <v>12</v>
      </c>
      <c r="B23">
        <v>0</v>
      </c>
      <c r="C23">
        <v>1</v>
      </c>
      <c r="D23">
        <f t="shared" si="0"/>
        <v>0</v>
      </c>
      <c r="E23">
        <f>Hot!B49</f>
        <v>12</v>
      </c>
      <c r="F23">
        <f>Hot!C49</f>
        <v>25</v>
      </c>
      <c r="G23">
        <f>Hot!D49</f>
        <v>0.48</v>
      </c>
      <c r="H23">
        <f>Hot!E49</f>
        <v>345.5</v>
      </c>
      <c r="I23">
        <f>Hot!F49</f>
        <v>626</v>
      </c>
      <c r="J23">
        <f>Hot!G49</f>
        <v>0.5519169329073482</v>
      </c>
    </row>
    <row r="24" spans="1:10" ht="12.75">
      <c r="A24" t="s">
        <v>300</v>
      </c>
      <c r="B24">
        <v>1</v>
      </c>
      <c r="C24">
        <v>1</v>
      </c>
      <c r="D24">
        <f t="shared" si="0"/>
        <v>1</v>
      </c>
      <c r="E24">
        <f>Can!B49</f>
        <v>8</v>
      </c>
      <c r="F24">
        <f>Can!C49</f>
        <v>27</v>
      </c>
      <c r="G24">
        <f>Can!D49</f>
        <v>0.2962962962962963</v>
      </c>
      <c r="H24">
        <f>Can!E49</f>
        <v>376.5</v>
      </c>
      <c r="I24">
        <f>Can!F49</f>
        <v>692</v>
      </c>
      <c r="J24">
        <f>Can!G49</f>
        <v>0.5440751445086706</v>
      </c>
    </row>
    <row r="25" spans="1:10" ht="12.75">
      <c r="A25" t="s">
        <v>13</v>
      </c>
      <c r="B25">
        <v>0</v>
      </c>
      <c r="C25">
        <v>1</v>
      </c>
      <c r="D25">
        <f t="shared" si="0"/>
        <v>0</v>
      </c>
      <c r="E25">
        <f>Dee!B49</f>
        <v>13</v>
      </c>
      <c r="F25">
        <f>Dee!C49</f>
        <v>26</v>
      </c>
      <c r="G25">
        <f>Dee!D49</f>
        <v>0.5</v>
      </c>
      <c r="H25">
        <f>Dee!E49</f>
        <v>369</v>
      </c>
      <c r="I25">
        <f>Dee!F49</f>
        <v>662</v>
      </c>
      <c r="J25">
        <f>Dee!G49</f>
        <v>0.5574018126888217</v>
      </c>
    </row>
    <row r="26" spans="1:10" ht="12.75">
      <c r="A26" s="4" t="s">
        <v>383</v>
      </c>
      <c r="B26">
        <v>1</v>
      </c>
      <c r="C26">
        <v>1</v>
      </c>
      <c r="D26">
        <f t="shared" si="0"/>
        <v>1</v>
      </c>
      <c r="E26">
        <f>Cho!B49</f>
        <v>17</v>
      </c>
      <c r="F26">
        <f>Cho!C49</f>
        <v>24</v>
      </c>
      <c r="G26">
        <f>Cho!D49</f>
        <v>0.7083333333333334</v>
      </c>
      <c r="H26">
        <f>Cho!E49</f>
        <v>323</v>
      </c>
      <c r="I26">
        <f>Cho!F49</f>
        <v>616</v>
      </c>
      <c r="J26">
        <f>Cho!G49</f>
        <v>0.5243506493506493</v>
      </c>
    </row>
    <row r="27" ht="12.75">
      <c r="J27" t="e">
        <f>H27/I27</f>
        <v>#DIV/0!</v>
      </c>
    </row>
    <row r="49" spans="2:11" ht="12.75">
      <c r="B49">
        <f>SUM(B2:B48)</f>
        <v>21</v>
      </c>
      <c r="C49">
        <f>SUM(C2:C48)</f>
        <v>25</v>
      </c>
      <c r="D49">
        <f>B49/C49</f>
        <v>0.84</v>
      </c>
      <c r="E49">
        <f>SUM(E2:E48)</f>
        <v>310</v>
      </c>
      <c r="F49">
        <f>SUM(F2:F48)</f>
        <v>626</v>
      </c>
      <c r="G49">
        <f>E49/F49</f>
        <v>0.4952076677316294</v>
      </c>
      <c r="H49">
        <f>SUM(H2:H48)</f>
        <v>8367</v>
      </c>
      <c r="I49">
        <f>SUM(I2:I48)</f>
        <v>15765</v>
      </c>
      <c r="J49">
        <f>H49/I49</f>
        <v>0.530732635585157</v>
      </c>
      <c r="K49">
        <f>0.25*D49+0.21*G49+0.54*J49</f>
        <v>0.600589233439627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2" sqref="E22:J22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607</v>
      </c>
      <c r="B2">
        <v>0</v>
      </c>
      <c r="C2">
        <v>1</v>
      </c>
      <c r="D2">
        <f aca="true" t="shared" si="0" ref="D2:D26">B2/C2</f>
        <v>0</v>
      </c>
      <c r="E2">
        <f>Til!B49</f>
        <v>15</v>
      </c>
      <c r="F2">
        <f>Til!C49</f>
        <v>30</v>
      </c>
      <c r="G2">
        <f>Til!D49</f>
        <v>0.5</v>
      </c>
      <c r="H2">
        <f>Til!E49</f>
        <v>402</v>
      </c>
      <c r="I2">
        <f>Til!F49</f>
        <v>764</v>
      </c>
      <c r="J2">
        <f>Til!G49</f>
        <v>0.5261780104712042</v>
      </c>
    </row>
    <row r="3" spans="1:10" ht="12.75">
      <c r="A3" t="s">
        <v>139</v>
      </c>
      <c r="B3">
        <v>0.5</v>
      </c>
      <c r="C3">
        <v>1</v>
      </c>
      <c r="D3">
        <f t="shared" si="0"/>
        <v>0.5</v>
      </c>
      <c r="E3">
        <f>NYA!B49</f>
        <v>5.5</v>
      </c>
      <c r="F3">
        <f>NYA!C49</f>
        <v>26</v>
      </c>
      <c r="G3">
        <f>NYA!D49</f>
        <v>0.21153846153846154</v>
      </c>
      <c r="H3">
        <f>NYA!E49</f>
        <v>295</v>
      </c>
      <c r="I3">
        <f>NYA!F49</f>
        <v>574</v>
      </c>
      <c r="J3">
        <f>NYA!G49</f>
        <v>0.5139372822299652</v>
      </c>
    </row>
    <row r="4" spans="1:10" ht="12.75">
      <c r="A4" t="s">
        <v>638</v>
      </c>
      <c r="B4">
        <v>0</v>
      </c>
      <c r="C4">
        <v>1</v>
      </c>
      <c r="D4">
        <f t="shared" si="0"/>
        <v>0</v>
      </c>
      <c r="E4">
        <f>Bre!B49</f>
        <v>17.5</v>
      </c>
      <c r="F4">
        <f>Bre!C49</f>
        <v>26</v>
      </c>
      <c r="G4">
        <f>Bre!D49</f>
        <v>0.6730769230769231</v>
      </c>
      <c r="H4">
        <f>Bre!E49</f>
        <v>303.5</v>
      </c>
      <c r="I4">
        <f>Bre!F49</f>
        <v>646</v>
      </c>
      <c r="J4">
        <f>Bre!G49</f>
        <v>0.4698142414860681</v>
      </c>
    </row>
    <row r="5" spans="1:10" ht="12.75">
      <c r="A5" t="s">
        <v>142</v>
      </c>
      <c r="B5">
        <v>0</v>
      </c>
      <c r="C5">
        <v>1</v>
      </c>
      <c r="D5">
        <f t="shared" si="0"/>
        <v>0</v>
      </c>
      <c r="E5">
        <f>Berw!B49</f>
        <v>12.5</v>
      </c>
      <c r="F5">
        <f>Berw!C49</f>
        <v>21</v>
      </c>
      <c r="G5">
        <f>Berw!D49</f>
        <v>0.5952380952380952</v>
      </c>
      <c r="H5">
        <f>Berw!E49</f>
        <v>222.5</v>
      </c>
      <c r="I5">
        <f>Berw!F49</f>
        <v>504</v>
      </c>
      <c r="J5">
        <f>Berw!G49</f>
        <v>0.44146825396825395</v>
      </c>
    </row>
    <row r="6" ht="12.75">
      <c r="A6" t="s">
        <v>628</v>
      </c>
    </row>
    <row r="7" spans="1:10" ht="12.75">
      <c r="A7" t="s">
        <v>312</v>
      </c>
      <c r="B7">
        <v>0</v>
      </c>
      <c r="C7">
        <v>1</v>
      </c>
      <c r="D7">
        <f t="shared" si="0"/>
        <v>0</v>
      </c>
      <c r="E7">
        <f>Dex!B49</f>
        <v>20.5</v>
      </c>
      <c r="F7">
        <f>Dex!C49</f>
        <v>22</v>
      </c>
      <c r="G7">
        <f>Dex!D49</f>
        <v>0.9318181818181818</v>
      </c>
      <c r="H7">
        <f>Dex!E49</f>
        <v>193.5</v>
      </c>
      <c r="I7">
        <f>Dex!F49</f>
        <v>506</v>
      </c>
      <c r="J7">
        <f>Dex!G49</f>
        <v>0.3824110671936759</v>
      </c>
    </row>
    <row r="8" spans="1:10" ht="12.75">
      <c r="A8" t="s">
        <v>64</v>
      </c>
      <c r="B8">
        <v>1</v>
      </c>
      <c r="C8">
        <v>1</v>
      </c>
      <c r="D8">
        <f t="shared" si="0"/>
        <v>1</v>
      </c>
      <c r="E8">
        <f>Pin!B49</f>
        <v>4</v>
      </c>
      <c r="F8">
        <f>Pin!C49</f>
        <v>24</v>
      </c>
      <c r="G8">
        <f>Pin!D49</f>
        <v>0.16666666666666666</v>
      </c>
      <c r="H8">
        <f>Pin!E49</f>
        <v>257</v>
      </c>
      <c r="I8">
        <f>Pin!F49</f>
        <v>534</v>
      </c>
      <c r="J8">
        <f>Pin!G49</f>
        <v>0.4812734082397004</v>
      </c>
    </row>
    <row r="9" spans="1:10" ht="12.75">
      <c r="A9" t="s">
        <v>634</v>
      </c>
      <c r="B9">
        <v>1</v>
      </c>
      <c r="C9">
        <v>1</v>
      </c>
      <c r="D9">
        <f t="shared" si="0"/>
        <v>1</v>
      </c>
      <c r="E9">
        <f>Bro!B49</f>
        <v>7.5</v>
      </c>
      <c r="F9">
        <f>Bro!C49</f>
        <v>25</v>
      </c>
      <c r="G9">
        <f>Bro!D49</f>
        <v>0.3</v>
      </c>
      <c r="H9">
        <f>Bro!E49</f>
        <v>235.5</v>
      </c>
      <c r="I9">
        <f>Bro!F49</f>
        <v>552</v>
      </c>
      <c r="J9">
        <f>Bro!G49</f>
        <v>0.4266304347826087</v>
      </c>
    </row>
    <row r="10" spans="1:10" ht="12.75">
      <c r="A10" t="s">
        <v>18</v>
      </c>
      <c r="B10">
        <v>1</v>
      </c>
      <c r="C10">
        <v>1</v>
      </c>
      <c r="D10">
        <f t="shared" si="0"/>
        <v>1</v>
      </c>
      <c r="E10">
        <f>Pin!B49</f>
        <v>4</v>
      </c>
      <c r="F10">
        <f>Pin!C49</f>
        <v>24</v>
      </c>
      <c r="G10">
        <f>Pin!D49</f>
        <v>0.16666666666666666</v>
      </c>
      <c r="H10">
        <f>Pin!E49</f>
        <v>257</v>
      </c>
      <c r="I10">
        <f>Pin!F49</f>
        <v>534</v>
      </c>
      <c r="J10">
        <f>Pin!G49</f>
        <v>0.4812734082397004</v>
      </c>
    </row>
    <row r="11" spans="1:10" ht="12.75">
      <c r="A11" t="s">
        <v>19</v>
      </c>
      <c r="B11">
        <v>0</v>
      </c>
      <c r="C11">
        <v>1</v>
      </c>
      <c r="D11">
        <f t="shared" si="0"/>
        <v>0</v>
      </c>
      <c r="E11">
        <f>New!B49</f>
        <v>11</v>
      </c>
      <c r="F11">
        <f>New!C49</f>
        <v>23</v>
      </c>
      <c r="G11">
        <f>New!D49</f>
        <v>0.4782608695652174</v>
      </c>
      <c r="H11">
        <f>New!E49</f>
        <v>266.5</v>
      </c>
      <c r="I11">
        <f>New!F49</f>
        <v>557</v>
      </c>
      <c r="J11">
        <f>New!G49</f>
        <v>0.4784560143626571</v>
      </c>
    </row>
    <row r="12" spans="1:10" ht="12.75">
      <c r="A12" t="s">
        <v>260</v>
      </c>
      <c r="B12">
        <v>0</v>
      </c>
      <c r="C12">
        <v>1</v>
      </c>
      <c r="D12">
        <f t="shared" si="0"/>
        <v>0</v>
      </c>
      <c r="E12">
        <f>Bre!B49</f>
        <v>17.5</v>
      </c>
      <c r="F12">
        <f>Bre!C49</f>
        <v>26</v>
      </c>
      <c r="G12">
        <f>Bre!D49</f>
        <v>0.6730769230769231</v>
      </c>
      <c r="H12">
        <f>Bre!E49</f>
        <v>303.5</v>
      </c>
      <c r="I12">
        <f>Bre!F49</f>
        <v>646</v>
      </c>
      <c r="J12">
        <f>Bre!G49</f>
        <v>0.4698142414860681</v>
      </c>
    </row>
    <row r="13" spans="1:10" ht="12.75">
      <c r="A13" t="s">
        <v>256</v>
      </c>
      <c r="B13">
        <v>0</v>
      </c>
      <c r="C13">
        <v>1</v>
      </c>
      <c r="D13">
        <f t="shared" si="0"/>
        <v>0</v>
      </c>
      <c r="E13">
        <f>Heb!B49</f>
        <v>14</v>
      </c>
      <c r="F13">
        <f>Heb!C49</f>
        <v>24</v>
      </c>
      <c r="G13">
        <f>Heb!D49</f>
        <v>0.5833333333333334</v>
      </c>
      <c r="H13">
        <f>Heb!E49</f>
        <v>269</v>
      </c>
      <c r="I13">
        <f>Heb!F49</f>
        <v>592</v>
      </c>
      <c r="J13">
        <f>Heb!G49</f>
        <v>0.4543918918918919</v>
      </c>
    </row>
    <row r="14" spans="1:10" ht="12.75">
      <c r="A14" t="s">
        <v>538</v>
      </c>
      <c r="B14">
        <v>0</v>
      </c>
      <c r="C14">
        <v>1</v>
      </c>
      <c r="D14">
        <f t="shared" si="0"/>
        <v>0</v>
      </c>
      <c r="E14">
        <f>Bru!B49</f>
        <v>12</v>
      </c>
      <c r="F14">
        <f>Bru!C49</f>
        <v>19</v>
      </c>
      <c r="G14">
        <f>Bru!D49</f>
        <v>0.631578947368421</v>
      </c>
      <c r="H14">
        <f>Bru!E49</f>
        <v>164.5</v>
      </c>
      <c r="I14">
        <f>Bru!F49</f>
        <v>430</v>
      </c>
      <c r="J14">
        <f>Bru!G49</f>
        <v>0.3825581395348837</v>
      </c>
    </row>
    <row r="15" spans="1:10" ht="12.75">
      <c r="A15" t="s">
        <v>11</v>
      </c>
      <c r="B15">
        <v>1</v>
      </c>
      <c r="C15">
        <v>1</v>
      </c>
      <c r="D15">
        <f t="shared" si="0"/>
        <v>1</v>
      </c>
      <c r="E15">
        <f>NYA!B49</f>
        <v>5.5</v>
      </c>
      <c r="F15">
        <f>NYA!C49</f>
        <v>26</v>
      </c>
      <c r="G15">
        <f>NYA!D49</f>
        <v>0.21153846153846154</v>
      </c>
      <c r="H15">
        <f>NYA!E49</f>
        <v>295</v>
      </c>
      <c r="I15">
        <f>NYA!F49</f>
        <v>574</v>
      </c>
      <c r="J15">
        <f>NYA!G49</f>
        <v>0.5139372822299652</v>
      </c>
    </row>
    <row r="16" spans="1:10" ht="12.75">
      <c r="A16" t="s">
        <v>19</v>
      </c>
      <c r="B16">
        <v>0</v>
      </c>
      <c r="C16">
        <v>1</v>
      </c>
      <c r="D16">
        <f t="shared" si="0"/>
        <v>0</v>
      </c>
      <c r="E16">
        <f>New!B49</f>
        <v>11</v>
      </c>
      <c r="F16">
        <f>New!C49</f>
        <v>23</v>
      </c>
      <c r="G16">
        <f>New!D49</f>
        <v>0.4782608695652174</v>
      </c>
      <c r="H16">
        <f>New!E49</f>
        <v>266.5</v>
      </c>
      <c r="I16">
        <f>New!F49</f>
        <v>557</v>
      </c>
      <c r="J16">
        <f>New!G49</f>
        <v>0.4784560143626571</v>
      </c>
    </row>
    <row r="17" spans="1:10" ht="12.75">
      <c r="A17" t="s">
        <v>327</v>
      </c>
      <c r="B17">
        <v>0</v>
      </c>
      <c r="C17">
        <v>1</v>
      </c>
      <c r="D17">
        <f t="shared" si="0"/>
        <v>0</v>
      </c>
      <c r="E17">
        <f>Ver!B49</f>
        <v>11.5</v>
      </c>
      <c r="F17">
        <f>Ver!C49</f>
        <v>23</v>
      </c>
      <c r="G17">
        <f>Ver!D49</f>
        <v>0.5</v>
      </c>
      <c r="H17">
        <f>Ver!E49</f>
        <v>225.5</v>
      </c>
      <c r="I17">
        <f>Ver!F49</f>
        <v>537</v>
      </c>
      <c r="J17">
        <f>Ver!G49</f>
        <v>0.419925512104283</v>
      </c>
    </row>
    <row r="18" spans="1:10" ht="12.75">
      <c r="A18" t="s">
        <v>340</v>
      </c>
      <c r="B18">
        <v>0</v>
      </c>
      <c r="C18">
        <v>1</v>
      </c>
      <c r="D18">
        <f t="shared" si="0"/>
        <v>0</v>
      </c>
      <c r="E18">
        <f>Bru!B49</f>
        <v>12</v>
      </c>
      <c r="F18">
        <f>Bru!C49</f>
        <v>19</v>
      </c>
      <c r="G18">
        <f>Bru!D49</f>
        <v>0.631578947368421</v>
      </c>
      <c r="H18">
        <f>Bru!E49</f>
        <v>164.5</v>
      </c>
      <c r="I18">
        <f>Bru!F49</f>
        <v>430</v>
      </c>
      <c r="J18">
        <f>Bru!G49</f>
        <v>0.3825581395348837</v>
      </c>
    </row>
    <row r="19" ht="12.75">
      <c r="A19" t="s">
        <v>52</v>
      </c>
    </row>
    <row r="20" spans="1:10" ht="12.75">
      <c r="A20" t="s">
        <v>572</v>
      </c>
      <c r="B20">
        <v>0</v>
      </c>
      <c r="C20">
        <v>1</v>
      </c>
      <c r="D20">
        <f t="shared" si="0"/>
        <v>0</v>
      </c>
      <c r="E20">
        <f>Berw!B49</f>
        <v>12.5</v>
      </c>
      <c r="F20">
        <f>Berw!C49</f>
        <v>21</v>
      </c>
      <c r="G20">
        <f>Berw!D49</f>
        <v>0.5952380952380952</v>
      </c>
      <c r="H20">
        <f>Berw!E49</f>
        <v>222.5</v>
      </c>
      <c r="I20">
        <f>Berw!F49</f>
        <v>504</v>
      </c>
      <c r="J20">
        <f>Berw!G49</f>
        <v>0.44146825396825395</v>
      </c>
    </row>
    <row r="21" spans="1:10" ht="12.75">
      <c r="A21" t="s">
        <v>133</v>
      </c>
      <c r="B21">
        <v>0.5</v>
      </c>
      <c r="C21">
        <v>1</v>
      </c>
      <c r="D21">
        <f t="shared" si="0"/>
        <v>0.5</v>
      </c>
      <c r="E21">
        <f>Hoo!B49</f>
        <v>7</v>
      </c>
      <c r="F21">
        <f>Hoo!C49</f>
        <v>15</v>
      </c>
      <c r="G21">
        <f>Hoo!D49</f>
        <v>0.4666666666666667</v>
      </c>
      <c r="H21">
        <f>Hoo!E49</f>
        <v>130</v>
      </c>
      <c r="I21">
        <f>Hoo!F49</f>
        <v>351</v>
      </c>
      <c r="J21">
        <f>Hoo!G49</f>
        <v>0.37037037037037035</v>
      </c>
    </row>
    <row r="22" spans="1:10" ht="12.75">
      <c r="A22" t="s">
        <v>134</v>
      </c>
      <c r="B22">
        <v>0</v>
      </c>
      <c r="C22">
        <v>1</v>
      </c>
      <c r="D22">
        <f t="shared" si="0"/>
        <v>0</v>
      </c>
      <c r="E22">
        <f>Heb!B49</f>
        <v>14</v>
      </c>
      <c r="F22">
        <f>Heb!C49</f>
        <v>24</v>
      </c>
      <c r="G22">
        <f>Heb!D49</f>
        <v>0.5833333333333334</v>
      </c>
      <c r="H22">
        <f>Heb!E49</f>
        <v>269</v>
      </c>
      <c r="I22">
        <f>Heb!F49</f>
        <v>592</v>
      </c>
      <c r="J22">
        <f>Heb!G49</f>
        <v>0.4543918918918919</v>
      </c>
    </row>
    <row r="23" spans="4:10" ht="12.75">
      <c r="D23" t="e">
        <f t="shared" si="0"/>
        <v>#DIV/0!</v>
      </c>
      <c r="G23" t="e">
        <f>E23/F23</f>
        <v>#DIV/0!</v>
      </c>
      <c r="J23" t="e">
        <f>H23/I23</f>
        <v>#DIV/0!</v>
      </c>
    </row>
    <row r="24" spans="4:10" ht="12.75">
      <c r="D24" t="e">
        <f t="shared" si="0"/>
        <v>#DIV/0!</v>
      </c>
      <c r="G24" t="e">
        <f>E24/F24</f>
        <v>#DIV/0!</v>
      </c>
      <c r="J24" t="e">
        <f>H24/I24</f>
        <v>#DIV/0!</v>
      </c>
    </row>
    <row r="25" spans="4:10" ht="12.75">
      <c r="D25" t="e">
        <f t="shared" si="0"/>
        <v>#DIV/0!</v>
      </c>
      <c r="G25" t="e">
        <f>E25/F25</f>
        <v>#DIV/0!</v>
      </c>
      <c r="J25" t="e">
        <f>H25/I25</f>
        <v>#DIV/0!</v>
      </c>
    </row>
    <row r="26" spans="4:10" ht="12.75">
      <c r="D26" t="e">
        <f t="shared" si="0"/>
        <v>#DIV/0!</v>
      </c>
      <c r="G26" t="e">
        <f>E26/F26</f>
        <v>#DIV/0!</v>
      </c>
      <c r="J26" t="e">
        <f>H26/I26</f>
        <v>#DIV/0!</v>
      </c>
    </row>
    <row r="27" ht="12.75">
      <c r="J27" t="e">
        <f>H27/I27</f>
        <v>#DIV/0!</v>
      </c>
    </row>
    <row r="49" spans="2:11" ht="12.75">
      <c r="B49">
        <f>SUM(B2:B48)</f>
        <v>5</v>
      </c>
      <c r="C49">
        <f>SUM(C2:C48)</f>
        <v>19</v>
      </c>
      <c r="D49">
        <f>B49/C49</f>
        <v>0.2631578947368421</v>
      </c>
      <c r="E49">
        <f>SUM(E2:E48)</f>
        <v>214.5</v>
      </c>
      <c r="F49">
        <f>SUM(F2:F48)</f>
        <v>441</v>
      </c>
      <c r="G49">
        <f>E49/F49</f>
        <v>0.48639455782312924</v>
      </c>
      <c r="H49">
        <f>SUM(H2:H48)</f>
        <v>4742.5</v>
      </c>
      <c r="I49">
        <f>SUM(I2:I48)</f>
        <v>10384</v>
      </c>
      <c r="J49">
        <f>H49/I49</f>
        <v>0.456712249614792</v>
      </c>
      <c r="K49">
        <f>0.25*D49+0.21*G49+0.54*J49</f>
        <v>0.4145569456190553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B1" sqref="B1"/>
    </sheetView>
  </sheetViews>
  <sheetFormatPr defaultColWidth="11.00390625" defaultRowHeight="12.75"/>
  <cols>
    <col min="1" max="1" width="10.75390625" style="3" customWidth="1"/>
  </cols>
  <sheetData>
    <row r="1" spans="1:4" ht="15">
      <c r="A1" s="1" t="s">
        <v>367</v>
      </c>
      <c r="B1" s="3">
        <f>Gun!K49</f>
        <v>0.5973028390295319</v>
      </c>
      <c r="D1" s="1"/>
    </row>
    <row r="2" spans="1:4" ht="15">
      <c r="A2" s="2" t="s">
        <v>345</v>
      </c>
      <c r="B2" s="3">
        <f>KUA!K49</f>
        <v>0.5775158761285719</v>
      </c>
      <c r="D2" s="1"/>
    </row>
    <row r="3" spans="1:4" ht="15">
      <c r="A3" s="2" t="s">
        <v>594</v>
      </c>
      <c r="B3" s="3">
        <f>Dex!K49</f>
        <v>0.57401057638378</v>
      </c>
      <c r="D3" s="1"/>
    </row>
    <row r="4" spans="1:4" ht="15">
      <c r="A4" s="2" t="s">
        <v>322</v>
      </c>
      <c r="B4" s="3">
        <f>Bre!K49</f>
        <v>0.543993241695336</v>
      </c>
      <c r="D4" s="2"/>
    </row>
    <row r="5" spans="1:4" ht="15">
      <c r="A5" s="2" t="s">
        <v>642</v>
      </c>
      <c r="B5" s="3">
        <f>Til!K49</f>
        <v>0.5218505815050045</v>
      </c>
      <c r="D5" s="2"/>
    </row>
    <row r="6" spans="1:4" ht="15">
      <c r="A6" s="2" t="s">
        <v>148</v>
      </c>
      <c r="B6" s="3">
        <f>Pom!K49</f>
        <v>0.5209285022187506</v>
      </c>
      <c r="D6" s="2"/>
    </row>
    <row r="7" spans="1:9" ht="15">
      <c r="A7" s="2" t="s">
        <v>595</v>
      </c>
      <c r="B7" s="3">
        <f>Heb!K49</f>
        <v>0.5201876298138041</v>
      </c>
      <c r="D7" s="2"/>
      <c r="H7" s="2" t="s">
        <v>507</v>
      </c>
      <c r="I7" t="e">
        <f>Rye!K49</f>
        <v>#DIV/0!</v>
      </c>
    </row>
    <row r="8" spans="1:9" ht="15">
      <c r="A8" s="2" t="s">
        <v>596</v>
      </c>
      <c r="B8" s="3">
        <f>Sou!K49</f>
        <v>0.5182411095305832</v>
      </c>
      <c r="D8" s="2"/>
      <c r="H8" s="2" t="s">
        <v>432</v>
      </c>
      <c r="I8" t="e">
        <f>KiL!K49</f>
        <v>#DIV/0!</v>
      </c>
    </row>
    <row r="9" spans="1:9" ht="15">
      <c r="A9" s="2" t="s">
        <v>575</v>
      </c>
      <c r="B9" s="3">
        <f>StG!K49</f>
        <v>0.5159638685479551</v>
      </c>
      <c r="H9" s="2" t="s">
        <v>593</v>
      </c>
      <c r="I9" t="e">
        <f>Har!K49</f>
        <v>#DIV/0!</v>
      </c>
    </row>
    <row r="10" spans="1:2" ht="15">
      <c r="A10" s="2" t="s">
        <v>10</v>
      </c>
      <c r="B10" s="3">
        <f>Gro!K49</f>
        <v>0.5137033661146074</v>
      </c>
    </row>
    <row r="11" spans="1:2" ht="15">
      <c r="A11" s="2" t="s">
        <v>589</v>
      </c>
      <c r="B11" s="3">
        <f>Win!K49</f>
        <v>0.5112165700489777</v>
      </c>
    </row>
    <row r="12" spans="1:2" ht="15">
      <c r="A12" s="2" t="s">
        <v>408</v>
      </c>
      <c r="B12" s="3">
        <f>Berw!K49</f>
        <v>0.5094147085695544</v>
      </c>
    </row>
    <row r="13" spans="1:2" ht="15">
      <c r="A13" s="2" t="s">
        <v>368</v>
      </c>
      <c r="B13" s="3">
        <f>Mid!K49</f>
        <v>0.4763841788891233</v>
      </c>
    </row>
    <row r="14" spans="1:2" ht="15">
      <c r="A14" s="2" t="s">
        <v>409</v>
      </c>
      <c r="B14" s="3">
        <f>Ver!K49</f>
        <v>0.47470629892816085</v>
      </c>
    </row>
    <row r="15" spans="1:2" ht="15">
      <c r="A15" s="2" t="s">
        <v>308</v>
      </c>
      <c r="B15" s="3">
        <f>Riv!K49</f>
        <v>0.4661700692346441</v>
      </c>
    </row>
    <row r="16" spans="1:2" ht="15">
      <c r="A16" s="2" t="s">
        <v>146</v>
      </c>
      <c r="B16" s="3">
        <f>Can!K49</f>
        <v>0.465205137354349</v>
      </c>
    </row>
    <row r="17" spans="1:2" ht="15">
      <c r="A17" s="2" t="s">
        <v>561</v>
      </c>
      <c r="B17" s="3">
        <f>Hol!K49</f>
        <v>0.45115660218235387</v>
      </c>
    </row>
    <row r="18" spans="1:2" ht="15">
      <c r="A18" s="2" t="s">
        <v>435</v>
      </c>
      <c r="B18" s="3">
        <f>Hoo!K49</f>
        <v>0.45070794336453085</v>
      </c>
    </row>
    <row r="19" spans="1:2" ht="15">
      <c r="A19" s="2" t="s">
        <v>591</v>
      </c>
      <c r="B19" s="3">
        <f>MilB!K49</f>
        <v>0.41905352212308605</v>
      </c>
    </row>
    <row r="20" spans="1:2" ht="15">
      <c r="A20" s="2" t="s">
        <v>592</v>
      </c>
      <c r="B20" s="3">
        <f>KeH!K49</f>
        <v>0.4145569456190553</v>
      </c>
    </row>
    <row r="21" spans="1:2" ht="15">
      <c r="A21" s="2" t="s">
        <v>321</v>
      </c>
      <c r="B21" s="3">
        <f>Alb!K49</f>
        <v>0.41455285278888376</v>
      </c>
    </row>
    <row r="22" spans="1:2" ht="15">
      <c r="A22" s="2" t="s">
        <v>147</v>
      </c>
      <c r="B22" s="3">
        <f>Bro!K49</f>
        <v>0.4137925773076029</v>
      </c>
    </row>
    <row r="23" spans="1:2" ht="15">
      <c r="A23" s="2" t="s">
        <v>410</v>
      </c>
      <c r="B23" s="3">
        <f>NYA!K49</f>
        <v>0.40860865760108633</v>
      </c>
    </row>
    <row r="24" spans="1:2" ht="15">
      <c r="A24" s="2" t="s">
        <v>181</v>
      </c>
      <c r="B24" s="3">
        <f>StM!K49</f>
        <v>0.39632121192716097</v>
      </c>
    </row>
    <row r="25" spans="1:2" ht="15">
      <c r="A25" s="2" t="s">
        <v>562</v>
      </c>
      <c r="B25" s="3">
        <f>Pin!K49</f>
        <v>0.3840428072292185</v>
      </c>
    </row>
    <row r="26" spans="1:2" ht="15">
      <c r="A26" s="2" t="s">
        <v>323</v>
      </c>
      <c r="B26" s="3">
        <f>KiO!K49</f>
        <v>0.37385219684840204</v>
      </c>
    </row>
    <row r="27" spans="1:2" ht="15">
      <c r="A27" s="2" t="s">
        <v>508</v>
      </c>
      <c r="B27" s="3">
        <f>Por!K49</f>
        <v>0.3684137799396589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29" sqref="A29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364</v>
      </c>
      <c r="B2">
        <v>1</v>
      </c>
      <c r="C2">
        <v>1</v>
      </c>
      <c r="D2">
        <f aca="true" t="shared" si="0" ref="D2:D30">B2/C2</f>
        <v>1</v>
      </c>
      <c r="E2">
        <f>Wil!B49</f>
        <v>11</v>
      </c>
      <c r="F2">
        <f>Wil!C49</f>
        <v>25</v>
      </c>
      <c r="G2">
        <f>Wil!D49</f>
        <v>0.44</v>
      </c>
      <c r="H2">
        <f>Wil!E49</f>
        <v>318</v>
      </c>
      <c r="I2">
        <f>Wil!F49</f>
        <v>650</v>
      </c>
      <c r="J2">
        <f>Wil!G49</f>
        <v>0.48923076923076925</v>
      </c>
    </row>
    <row r="3" spans="1:10" ht="12.75">
      <c r="A3" t="s">
        <v>41</v>
      </c>
      <c r="B3">
        <v>1</v>
      </c>
      <c r="C3">
        <v>1</v>
      </c>
      <c r="D3">
        <f t="shared" si="0"/>
        <v>1</v>
      </c>
      <c r="E3">
        <f>New!B49</f>
        <v>11</v>
      </c>
      <c r="F3">
        <f>New!C49</f>
        <v>23</v>
      </c>
      <c r="G3">
        <f>New!D49</f>
        <v>0.4782608695652174</v>
      </c>
      <c r="H3">
        <f>New!E49</f>
        <v>266.5</v>
      </c>
      <c r="I3">
        <f>New!F49</f>
        <v>557</v>
      </c>
      <c r="J3">
        <f>New!G49</f>
        <v>0.4784560143626571</v>
      </c>
    </row>
    <row r="4" spans="1:10" ht="12.75">
      <c r="A4" t="s">
        <v>607</v>
      </c>
      <c r="B4">
        <v>1</v>
      </c>
      <c r="C4">
        <v>1</v>
      </c>
      <c r="D4">
        <f t="shared" si="0"/>
        <v>1</v>
      </c>
      <c r="E4">
        <f>Til!B49</f>
        <v>15</v>
      </c>
      <c r="F4">
        <f>Til!C49</f>
        <v>30</v>
      </c>
      <c r="G4">
        <f>Til!D49</f>
        <v>0.5</v>
      </c>
      <c r="H4">
        <f>Til!E49</f>
        <v>402</v>
      </c>
      <c r="I4">
        <f>Til!F49</f>
        <v>764</v>
      </c>
      <c r="J4">
        <f>Til!G49</f>
        <v>0.5261780104712042</v>
      </c>
    </row>
    <row r="5" spans="1:10" ht="12.75">
      <c r="A5" t="s">
        <v>638</v>
      </c>
      <c r="B5">
        <v>1</v>
      </c>
      <c r="C5">
        <v>1</v>
      </c>
      <c r="D5">
        <f t="shared" si="0"/>
        <v>1</v>
      </c>
      <c r="E5">
        <f>Bre!B49</f>
        <v>17.5</v>
      </c>
      <c r="F5">
        <f>Bre!C49</f>
        <v>26</v>
      </c>
      <c r="G5">
        <f>Bre!D49</f>
        <v>0.6730769230769231</v>
      </c>
      <c r="H5">
        <f>Bre!E49</f>
        <v>303.5</v>
      </c>
      <c r="I5">
        <f>Bre!F49</f>
        <v>646</v>
      </c>
      <c r="J5">
        <f>Bre!G49</f>
        <v>0.4698142414860681</v>
      </c>
    </row>
    <row r="6" spans="1:10" ht="12.75">
      <c r="A6" s="4" t="s">
        <v>542</v>
      </c>
      <c r="B6">
        <v>0</v>
      </c>
      <c r="C6">
        <v>1</v>
      </c>
      <c r="D6">
        <f t="shared" si="0"/>
        <v>0</v>
      </c>
      <c r="E6">
        <f>Sal!B49</f>
        <v>17.5</v>
      </c>
      <c r="F6">
        <f>Sal!C49</f>
        <v>25</v>
      </c>
      <c r="G6">
        <f>Sal!D49</f>
        <v>0.7</v>
      </c>
      <c r="H6">
        <f>Sal!E49</f>
        <v>330.5</v>
      </c>
      <c r="I6">
        <f>Sal!F49</f>
        <v>631</v>
      </c>
      <c r="J6">
        <f>Sal!G49</f>
        <v>0.5237717908082409</v>
      </c>
    </row>
    <row r="7" spans="1:10" ht="12.75">
      <c r="A7" s="4" t="s">
        <v>223</v>
      </c>
      <c r="B7">
        <v>0.5</v>
      </c>
      <c r="C7">
        <v>1</v>
      </c>
      <c r="D7">
        <f t="shared" si="0"/>
        <v>0.5</v>
      </c>
      <c r="E7">
        <f>MilT!B49</f>
        <v>20</v>
      </c>
      <c r="F7">
        <f>MilT!C49</f>
        <v>27</v>
      </c>
      <c r="G7">
        <f>MilT!D49</f>
        <v>0.7407407407407407</v>
      </c>
      <c r="H7">
        <f>MilT!E49</f>
        <v>381.5</v>
      </c>
      <c r="I7">
        <f>MilT!F49</f>
        <v>709</v>
      </c>
      <c r="J7">
        <f>MilT!G49</f>
        <v>0.5380818053596615</v>
      </c>
    </row>
    <row r="8" spans="1:10" ht="12.75">
      <c r="A8" s="9" t="s">
        <v>569</v>
      </c>
      <c r="B8">
        <v>1</v>
      </c>
      <c r="C8">
        <v>1</v>
      </c>
      <c r="D8">
        <f t="shared" si="0"/>
        <v>1</v>
      </c>
      <c r="E8">
        <f>Dee!B49</f>
        <v>13</v>
      </c>
      <c r="F8">
        <f>Dee!C49</f>
        <v>26</v>
      </c>
      <c r="G8">
        <f>Dee!D49</f>
        <v>0.5</v>
      </c>
      <c r="H8">
        <f>Dee!E49</f>
        <v>369</v>
      </c>
      <c r="I8">
        <f>Dee!F49</f>
        <v>662</v>
      </c>
      <c r="J8">
        <f>Dee!G49</f>
        <v>0.5574018126888217</v>
      </c>
    </row>
    <row r="9" spans="1:10" ht="12.75">
      <c r="A9" s="4" t="s">
        <v>329</v>
      </c>
      <c r="B9">
        <v>0</v>
      </c>
      <c r="C9">
        <v>1</v>
      </c>
      <c r="D9">
        <f t="shared" si="0"/>
        <v>0</v>
      </c>
      <c r="E9">
        <f>Nob!B49</f>
        <v>22.5</v>
      </c>
      <c r="F9">
        <f>Nob!C49</f>
        <v>27</v>
      </c>
      <c r="G9">
        <f>Nob!D49</f>
        <v>0.8333333333333334</v>
      </c>
      <c r="H9">
        <f>Nob!E49</f>
        <v>371</v>
      </c>
      <c r="I9">
        <f>Nob!F49</f>
        <v>704</v>
      </c>
      <c r="J9">
        <f>Nob!G49</f>
        <v>0.5269886363636364</v>
      </c>
    </row>
    <row r="10" spans="1:10" ht="12.75">
      <c r="A10" t="s">
        <v>504</v>
      </c>
      <c r="B10">
        <v>1</v>
      </c>
      <c r="C10">
        <v>1</v>
      </c>
      <c r="D10">
        <f t="shared" si="0"/>
        <v>1</v>
      </c>
      <c r="E10">
        <f>Heb!B49</f>
        <v>14</v>
      </c>
      <c r="F10">
        <f>Heb!C49</f>
        <v>24</v>
      </c>
      <c r="G10">
        <f>Heb!D49</f>
        <v>0.5833333333333334</v>
      </c>
      <c r="H10">
        <f>Heb!E49</f>
        <v>269</v>
      </c>
      <c r="I10">
        <f>Heb!F49</f>
        <v>592</v>
      </c>
      <c r="J10">
        <f>Heb!G49</f>
        <v>0.4543918918918919</v>
      </c>
    </row>
    <row r="11" spans="1:10" ht="12.75">
      <c r="A11" s="4" t="s">
        <v>637</v>
      </c>
      <c r="B11">
        <v>0.5</v>
      </c>
      <c r="C11">
        <v>1</v>
      </c>
      <c r="D11">
        <f t="shared" si="0"/>
        <v>0.5</v>
      </c>
      <c r="E11">
        <f>Bel!B49</f>
        <v>20</v>
      </c>
      <c r="F11">
        <f>Bel!C49</f>
        <v>28</v>
      </c>
      <c r="G11">
        <f>Bel!D49</f>
        <v>0.7142857142857143</v>
      </c>
      <c r="H11">
        <f>Bel!E49</f>
        <v>379.5</v>
      </c>
      <c r="I11">
        <f>Bel!F49</f>
        <v>721</v>
      </c>
      <c r="J11">
        <f>Bel!G49</f>
        <v>0.5263522884882108</v>
      </c>
    </row>
    <row r="12" spans="1:10" ht="12.75">
      <c r="A12" t="s">
        <v>544</v>
      </c>
      <c r="B12">
        <v>0</v>
      </c>
      <c r="C12">
        <v>1</v>
      </c>
      <c r="D12">
        <f t="shared" si="0"/>
        <v>0</v>
      </c>
      <c r="E12">
        <f>Sou!B49</f>
        <v>13.5</v>
      </c>
      <c r="F12">
        <f>Sou!C49</f>
        <v>27</v>
      </c>
      <c r="G12">
        <f>Sou!D49</f>
        <v>0.5</v>
      </c>
      <c r="H12">
        <f>Sou!E49</f>
        <v>397.5</v>
      </c>
      <c r="I12">
        <f>Sou!F49</f>
        <v>703</v>
      </c>
      <c r="J12">
        <f>Sou!G49</f>
        <v>0.5654338549075392</v>
      </c>
    </row>
    <row r="13" spans="1:10" ht="12.75">
      <c r="A13" s="4" t="s">
        <v>377</v>
      </c>
      <c r="B13">
        <v>1</v>
      </c>
      <c r="C13">
        <v>1</v>
      </c>
      <c r="D13">
        <f t="shared" si="0"/>
        <v>1</v>
      </c>
      <c r="E13">
        <f>Cus!B49</f>
        <v>21</v>
      </c>
      <c r="F13">
        <f>Cus!C49</f>
        <v>26</v>
      </c>
      <c r="G13">
        <f>Cus!D49</f>
        <v>0.8076923076923077</v>
      </c>
      <c r="H13">
        <f>Cus!E49</f>
        <v>348.5</v>
      </c>
      <c r="I13">
        <f>Cus!F49</f>
        <v>687</v>
      </c>
      <c r="J13">
        <f>Cus!G49</f>
        <v>0.507278020378457</v>
      </c>
    </row>
    <row r="14" spans="1:10" ht="12.75">
      <c r="A14" s="4" t="s">
        <v>375</v>
      </c>
      <c r="B14">
        <v>1</v>
      </c>
      <c r="C14">
        <v>1</v>
      </c>
      <c r="D14">
        <f t="shared" si="0"/>
        <v>1</v>
      </c>
      <c r="E14">
        <f>Exe!B49</f>
        <v>16.5</v>
      </c>
      <c r="F14">
        <f>Exe!C49</f>
        <v>27</v>
      </c>
      <c r="G14">
        <f>Exe!D49</f>
        <v>0.6111111111111112</v>
      </c>
      <c r="H14">
        <f>Exe!E49</f>
        <v>398.5</v>
      </c>
      <c r="I14">
        <f>Exe!F49</f>
        <v>702</v>
      </c>
      <c r="J14">
        <f>Exe!G49</f>
        <v>0.5676638176638177</v>
      </c>
    </row>
    <row r="15" spans="1:10" ht="12.75">
      <c r="A15" t="s">
        <v>254</v>
      </c>
      <c r="B15">
        <v>1</v>
      </c>
      <c r="C15">
        <v>1</v>
      </c>
      <c r="D15">
        <f t="shared" si="0"/>
        <v>1</v>
      </c>
      <c r="E15">
        <f>StP!B49</f>
        <v>12.5</v>
      </c>
      <c r="F15">
        <f>StP!C49</f>
        <v>26</v>
      </c>
      <c r="G15">
        <f>StP!D49</f>
        <v>0.4807692307692308</v>
      </c>
      <c r="H15">
        <f>StP!E49</f>
        <v>374</v>
      </c>
      <c r="I15">
        <f>StP!F49</f>
        <v>688</v>
      </c>
      <c r="J15">
        <f>StP!G49</f>
        <v>0.5436046511627907</v>
      </c>
    </row>
    <row r="16" spans="1:10" ht="12.75">
      <c r="A16" s="4" t="s">
        <v>373</v>
      </c>
      <c r="B16">
        <v>1</v>
      </c>
      <c r="C16">
        <v>1</v>
      </c>
      <c r="D16">
        <f t="shared" si="0"/>
        <v>1</v>
      </c>
      <c r="E16">
        <f>Tab!B49</f>
        <v>14</v>
      </c>
      <c r="F16">
        <f>Tab!C49</f>
        <v>25</v>
      </c>
      <c r="G16">
        <f>Tab!D49</f>
        <v>0.56</v>
      </c>
      <c r="H16">
        <f>Tab!E49</f>
        <v>376</v>
      </c>
      <c r="I16">
        <f>Tab!F49</f>
        <v>647</v>
      </c>
      <c r="J16">
        <f>Tab!G49</f>
        <v>0.5811437403400309</v>
      </c>
    </row>
    <row r="17" spans="1:10" ht="12.75">
      <c r="A17" t="s">
        <v>180</v>
      </c>
      <c r="B17">
        <v>0</v>
      </c>
      <c r="C17">
        <v>1</v>
      </c>
      <c r="D17">
        <f t="shared" si="0"/>
        <v>0</v>
      </c>
      <c r="E17">
        <f>Dee!B49</f>
        <v>13</v>
      </c>
      <c r="F17">
        <f>Dee!C49</f>
        <v>26</v>
      </c>
      <c r="G17">
        <f>Dee!D49</f>
        <v>0.5</v>
      </c>
      <c r="H17">
        <f>Dee!E49</f>
        <v>369</v>
      </c>
      <c r="I17">
        <f>Dee!F49</f>
        <v>662</v>
      </c>
      <c r="J17">
        <f>Dee!G49</f>
        <v>0.5574018126888217</v>
      </c>
    </row>
    <row r="18" spans="1:10" ht="12.75">
      <c r="A18" t="s">
        <v>260</v>
      </c>
      <c r="B18">
        <v>1</v>
      </c>
      <c r="C18">
        <v>1</v>
      </c>
      <c r="D18">
        <f t="shared" si="0"/>
        <v>1</v>
      </c>
      <c r="E18">
        <f>Bre!B49</f>
        <v>17.5</v>
      </c>
      <c r="F18">
        <f>Bre!C49</f>
        <v>26</v>
      </c>
      <c r="G18">
        <f>Bre!D49</f>
        <v>0.6730769230769231</v>
      </c>
      <c r="H18">
        <f>Bre!E49</f>
        <v>303.5</v>
      </c>
      <c r="I18">
        <f>Bre!F49</f>
        <v>646</v>
      </c>
      <c r="J18">
        <f>Bre!G49</f>
        <v>0.4698142414860681</v>
      </c>
    </row>
    <row r="19" spans="1:10" ht="12.75">
      <c r="A19" t="s">
        <v>195</v>
      </c>
      <c r="B19">
        <v>1</v>
      </c>
      <c r="C19">
        <v>1</v>
      </c>
      <c r="D19">
        <f t="shared" si="0"/>
        <v>1</v>
      </c>
      <c r="E19">
        <f>Pro!B49</f>
        <v>11</v>
      </c>
      <c r="F19">
        <f>Pro!C49</f>
        <v>26</v>
      </c>
      <c r="G19">
        <f>Pro!D49</f>
        <v>0.4230769230769231</v>
      </c>
      <c r="H19">
        <f>Pro!E49</f>
        <v>367</v>
      </c>
      <c r="I19">
        <f>Pro!F49</f>
        <v>673</v>
      </c>
      <c r="J19">
        <f>Pro!G49</f>
        <v>0.5453194650817236</v>
      </c>
    </row>
    <row r="20" spans="1:10" ht="12.75">
      <c r="A20" s="4" t="s">
        <v>375</v>
      </c>
      <c r="B20">
        <v>1</v>
      </c>
      <c r="C20">
        <v>1</v>
      </c>
      <c r="D20">
        <f t="shared" si="0"/>
        <v>1</v>
      </c>
      <c r="E20">
        <f>Exe!B49</f>
        <v>16.5</v>
      </c>
      <c r="F20">
        <f>Exe!C49</f>
        <v>27</v>
      </c>
      <c r="G20">
        <f>Exe!D49</f>
        <v>0.6111111111111112</v>
      </c>
      <c r="H20">
        <f>Exe!E49</f>
        <v>398.5</v>
      </c>
      <c r="I20">
        <f>Exe!F49</f>
        <v>702</v>
      </c>
      <c r="J20">
        <f>Exe!G49</f>
        <v>0.5676638176638177</v>
      </c>
    </row>
    <row r="21" spans="1:10" ht="12.75">
      <c r="A21" t="s">
        <v>244</v>
      </c>
      <c r="B21">
        <v>1</v>
      </c>
      <c r="C21">
        <v>1</v>
      </c>
      <c r="D21">
        <f t="shared" si="0"/>
        <v>1</v>
      </c>
      <c r="E21">
        <f>Til!B49</f>
        <v>15</v>
      </c>
      <c r="F21">
        <f>Til!C49</f>
        <v>30</v>
      </c>
      <c r="G21">
        <f>Til!D49</f>
        <v>0.5</v>
      </c>
      <c r="H21">
        <f>Til!E49</f>
        <v>402</v>
      </c>
      <c r="I21">
        <f>Til!F49</f>
        <v>764</v>
      </c>
      <c r="J21">
        <f>Til!G49</f>
        <v>0.5261780104712042</v>
      </c>
    </row>
    <row r="22" spans="1:10" ht="12.75">
      <c r="A22" s="4" t="s">
        <v>374</v>
      </c>
      <c r="B22">
        <v>0</v>
      </c>
      <c r="C22">
        <v>1</v>
      </c>
      <c r="D22">
        <f t="shared" si="0"/>
        <v>0</v>
      </c>
      <c r="E22">
        <f>NMH!B49</f>
        <v>18.5</v>
      </c>
      <c r="F22">
        <f>NMH!C49</f>
        <v>26</v>
      </c>
      <c r="G22">
        <f>NMH!D49</f>
        <v>0.7115384615384616</v>
      </c>
      <c r="H22">
        <f>NMH!E49</f>
        <v>360</v>
      </c>
      <c r="I22">
        <f>NMH!F49</f>
        <v>676</v>
      </c>
      <c r="J22">
        <f>NMH!G49</f>
        <v>0.5325443786982249</v>
      </c>
    </row>
    <row r="23" spans="1:10" ht="12.75">
      <c r="A23" t="s">
        <v>178</v>
      </c>
      <c r="B23">
        <v>1</v>
      </c>
      <c r="C23">
        <v>1</v>
      </c>
      <c r="D23">
        <f t="shared" si="0"/>
        <v>1</v>
      </c>
      <c r="E23">
        <f>Ver!B49</f>
        <v>11.5</v>
      </c>
      <c r="F23">
        <f>Ver!C49</f>
        <v>23</v>
      </c>
      <c r="G23">
        <f>Ver!D49</f>
        <v>0.5</v>
      </c>
      <c r="H23">
        <f>Ver!E49</f>
        <v>225.5</v>
      </c>
      <c r="I23">
        <f>Ver!F49</f>
        <v>537</v>
      </c>
      <c r="J23">
        <f>Ver!G49</f>
        <v>0.419925512104283</v>
      </c>
    </row>
    <row r="24" spans="1:10" ht="12.75">
      <c r="A24" t="s">
        <v>156</v>
      </c>
      <c r="B24">
        <v>1</v>
      </c>
      <c r="C24">
        <v>1</v>
      </c>
      <c r="D24">
        <f t="shared" si="0"/>
        <v>1</v>
      </c>
      <c r="E24">
        <f>Hol!B49</f>
        <v>5.5</v>
      </c>
      <c r="F24">
        <f>Hol!C49</f>
        <v>26</v>
      </c>
      <c r="G24">
        <f>Hol!D49</f>
        <v>0.21153846153846154</v>
      </c>
      <c r="H24">
        <f>Hol!E49</f>
        <v>387</v>
      </c>
      <c r="I24">
        <f>Hol!F49</f>
        <v>678</v>
      </c>
      <c r="J24">
        <f>Hol!G49</f>
        <v>0.5707964601769911</v>
      </c>
    </row>
    <row r="25" spans="1:10" ht="12.75">
      <c r="A25" t="s">
        <v>565</v>
      </c>
      <c r="B25">
        <v>1</v>
      </c>
      <c r="C25">
        <v>1</v>
      </c>
      <c r="D25">
        <f t="shared" si="0"/>
        <v>1</v>
      </c>
      <c r="E25">
        <f>And!B49</f>
        <v>15</v>
      </c>
      <c r="F25">
        <f>And!C49</f>
        <v>27</v>
      </c>
      <c r="G25">
        <f>And!D49</f>
        <v>0.5555555555555556</v>
      </c>
      <c r="H25">
        <f>And!E49</f>
        <v>383.5</v>
      </c>
      <c r="I25">
        <f>And!F49</f>
        <v>694</v>
      </c>
      <c r="J25">
        <f>And!G49</f>
        <v>0.5525936599423631</v>
      </c>
    </row>
    <row r="26" spans="1:10" ht="12.75">
      <c r="A26" t="s">
        <v>209</v>
      </c>
      <c r="B26">
        <v>1</v>
      </c>
      <c r="C26">
        <v>1</v>
      </c>
      <c r="D26">
        <f t="shared" si="0"/>
        <v>1</v>
      </c>
      <c r="E26">
        <f>Hol!B49</f>
        <v>5.5</v>
      </c>
      <c r="F26">
        <f>Hol!C49</f>
        <v>26</v>
      </c>
      <c r="G26">
        <f>Hol!D49</f>
        <v>0.21153846153846154</v>
      </c>
      <c r="H26">
        <f>Hol!E49</f>
        <v>387</v>
      </c>
      <c r="I26">
        <f>Hol!F49</f>
        <v>678</v>
      </c>
      <c r="J26">
        <f>Hol!G49</f>
        <v>0.5707964601769911</v>
      </c>
    </row>
    <row r="27" spans="1:10" ht="12.75">
      <c r="A27" t="s">
        <v>195</v>
      </c>
      <c r="B27">
        <v>1</v>
      </c>
      <c r="C27">
        <v>1</v>
      </c>
      <c r="D27">
        <f t="shared" si="0"/>
        <v>1</v>
      </c>
      <c r="E27">
        <f>Pro!B49</f>
        <v>11</v>
      </c>
      <c r="F27">
        <f>Pro!C49</f>
        <v>26</v>
      </c>
      <c r="G27">
        <f>Pro!D49</f>
        <v>0.4230769230769231</v>
      </c>
      <c r="H27">
        <f>Pro!E49</f>
        <v>367</v>
      </c>
      <c r="I27">
        <f>Pro!F49</f>
        <v>673</v>
      </c>
      <c r="J27">
        <f>Pro!G49</f>
        <v>0.5453194650817236</v>
      </c>
    </row>
    <row r="28" spans="1:10" ht="12.75">
      <c r="A28" s="4" t="s">
        <v>377</v>
      </c>
      <c r="B28">
        <v>0</v>
      </c>
      <c r="C28">
        <v>1</v>
      </c>
      <c r="D28">
        <f t="shared" si="0"/>
        <v>0</v>
      </c>
      <c r="E28">
        <f>Cus!B49</f>
        <v>21</v>
      </c>
      <c r="F28">
        <f>Cus!C49</f>
        <v>26</v>
      </c>
      <c r="G28">
        <f>Cus!D49</f>
        <v>0.8076923076923077</v>
      </c>
      <c r="H28">
        <f>Cus!E49</f>
        <v>348.5</v>
      </c>
      <c r="I28">
        <f>Cus!F49</f>
        <v>687</v>
      </c>
      <c r="J28">
        <f>Cus!G49</f>
        <v>0.507278020378457</v>
      </c>
    </row>
    <row r="29" spans="1:10" ht="12.75">
      <c r="A29" s="4" t="s">
        <v>469</v>
      </c>
      <c r="B29">
        <v>0</v>
      </c>
      <c r="C29">
        <v>1</v>
      </c>
      <c r="D29">
        <f t="shared" si="0"/>
        <v>0</v>
      </c>
      <c r="E29">
        <f>MilT!B49</f>
        <v>20</v>
      </c>
      <c r="F29">
        <f>MilT!C49</f>
        <v>27</v>
      </c>
      <c r="G29">
        <f>MilT!D49</f>
        <v>0.7407407407407407</v>
      </c>
      <c r="H29">
        <f>MilT!E49</f>
        <v>381.5</v>
      </c>
      <c r="I29">
        <f>MilT!F49</f>
        <v>709</v>
      </c>
      <c r="J29">
        <f>MilT!G49</f>
        <v>0.5380818053596615</v>
      </c>
    </row>
    <row r="30" spans="1:10" ht="12.75">
      <c r="A30" s="9" t="s">
        <v>182</v>
      </c>
      <c r="B30">
        <v>0</v>
      </c>
      <c r="C30">
        <v>1</v>
      </c>
      <c r="D30">
        <f t="shared" si="0"/>
        <v>0</v>
      </c>
      <c r="E30">
        <f>Til!B49</f>
        <v>15</v>
      </c>
      <c r="F30">
        <f>Til!C49</f>
        <v>30</v>
      </c>
      <c r="G30">
        <f>Til!D49</f>
        <v>0.5</v>
      </c>
      <c r="H30">
        <f>Til!E49</f>
        <v>402</v>
      </c>
      <c r="I30">
        <f>Til!F49</f>
        <v>764</v>
      </c>
      <c r="J30">
        <f>Til!G49</f>
        <v>0.5261780104712042</v>
      </c>
    </row>
    <row r="49" spans="2:11" ht="12.75">
      <c r="B49">
        <f>SUM(B2:B48)</f>
        <v>20</v>
      </c>
      <c r="C49">
        <f>SUM(C2:C48)</f>
        <v>29</v>
      </c>
      <c r="D49">
        <f>B49/C49</f>
        <v>0.6896551724137931</v>
      </c>
      <c r="E49">
        <f>SUM(E2:E48)</f>
        <v>435</v>
      </c>
      <c r="F49">
        <f>SUM(F2:F48)</f>
        <v>764</v>
      </c>
      <c r="G49">
        <f>E49/F49</f>
        <v>0.569371727748691</v>
      </c>
      <c r="H49">
        <f>SUM(H2:H48)</f>
        <v>10367</v>
      </c>
      <c r="I49">
        <f>SUM(I2:I48)</f>
        <v>19606</v>
      </c>
      <c r="J49">
        <f>H49/I49</f>
        <v>0.5287667040701826</v>
      </c>
      <c r="K49">
        <f>0.25*D49+0.21*G49+0.54*J49</f>
        <v>0.5775158761285719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4" sqref="A4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ht="12.75">
      <c r="A2" t="s">
        <v>370</v>
      </c>
    </row>
    <row r="3" ht="12.75">
      <c r="A3" t="s">
        <v>371</v>
      </c>
    </row>
    <row r="4" ht="12.75">
      <c r="A4" t="s">
        <v>186</v>
      </c>
    </row>
    <row r="5" spans="4:10" ht="12.75">
      <c r="D5" t="e">
        <f aca="true" t="shared" si="0" ref="D5:D26">B5/C5</f>
        <v>#DIV/0!</v>
      </c>
      <c r="G5" t="e">
        <f aca="true" t="shared" si="1" ref="G5:G26">E5/F5</f>
        <v>#DIV/0!</v>
      </c>
      <c r="J5" t="e">
        <f aca="true" t="shared" si="2" ref="J5:J27">H5/I5</f>
        <v>#DIV/0!</v>
      </c>
    </row>
    <row r="6" spans="4:10" ht="12.75">
      <c r="D6" t="e">
        <f t="shared" si="0"/>
        <v>#DIV/0!</v>
      </c>
      <c r="G6" t="e">
        <f t="shared" si="1"/>
        <v>#DIV/0!</v>
      </c>
      <c r="J6" t="e">
        <f t="shared" si="2"/>
        <v>#DIV/0!</v>
      </c>
    </row>
    <row r="7" spans="4:10" ht="12.75">
      <c r="D7" t="e">
        <f t="shared" si="0"/>
        <v>#DIV/0!</v>
      </c>
      <c r="G7" t="e">
        <f t="shared" si="1"/>
        <v>#DIV/0!</v>
      </c>
      <c r="J7" t="e">
        <f t="shared" si="2"/>
        <v>#DIV/0!</v>
      </c>
    </row>
    <row r="8" spans="4:10" ht="12.75">
      <c r="D8" t="e">
        <f t="shared" si="0"/>
        <v>#DIV/0!</v>
      </c>
      <c r="G8" t="e">
        <f t="shared" si="1"/>
        <v>#DIV/0!</v>
      </c>
      <c r="J8" t="e">
        <f t="shared" si="2"/>
        <v>#DIV/0!</v>
      </c>
    </row>
    <row r="9" spans="4:10" ht="12.75">
      <c r="D9" t="e">
        <f t="shared" si="0"/>
        <v>#DIV/0!</v>
      </c>
      <c r="G9" t="e">
        <f t="shared" si="1"/>
        <v>#DIV/0!</v>
      </c>
      <c r="J9" t="e">
        <f t="shared" si="2"/>
        <v>#DIV/0!</v>
      </c>
    </row>
    <row r="10" spans="4:10" ht="12.75">
      <c r="D10" t="e">
        <f t="shared" si="0"/>
        <v>#DIV/0!</v>
      </c>
      <c r="G10" t="e">
        <f t="shared" si="1"/>
        <v>#DIV/0!</v>
      </c>
      <c r="J10" t="e">
        <f t="shared" si="2"/>
        <v>#DIV/0!</v>
      </c>
    </row>
    <row r="11" spans="4:10" ht="12.75">
      <c r="D11" t="e">
        <f t="shared" si="0"/>
        <v>#DIV/0!</v>
      </c>
      <c r="G11" t="e">
        <f t="shared" si="1"/>
        <v>#DIV/0!</v>
      </c>
      <c r="J11" t="e">
        <f t="shared" si="2"/>
        <v>#DIV/0!</v>
      </c>
    </row>
    <row r="12" spans="4:10" ht="12.75">
      <c r="D12" t="e">
        <f t="shared" si="0"/>
        <v>#DIV/0!</v>
      </c>
      <c r="G12" t="e">
        <f t="shared" si="1"/>
        <v>#DIV/0!</v>
      </c>
      <c r="J12" t="e">
        <f t="shared" si="2"/>
        <v>#DIV/0!</v>
      </c>
    </row>
    <row r="13" spans="4:10" ht="12.75">
      <c r="D13" t="e">
        <f t="shared" si="0"/>
        <v>#DIV/0!</v>
      </c>
      <c r="G13" t="e">
        <f t="shared" si="1"/>
        <v>#DIV/0!</v>
      </c>
      <c r="J13" t="e">
        <f t="shared" si="2"/>
        <v>#DIV/0!</v>
      </c>
    </row>
    <row r="14" spans="4:10" ht="12.75">
      <c r="D14" t="e">
        <f t="shared" si="0"/>
        <v>#DIV/0!</v>
      </c>
      <c r="G14" t="e">
        <f t="shared" si="1"/>
        <v>#DIV/0!</v>
      </c>
      <c r="J14" t="e">
        <f t="shared" si="2"/>
        <v>#DIV/0!</v>
      </c>
    </row>
    <row r="15" spans="4:10" ht="12.75">
      <c r="D15" t="e">
        <f t="shared" si="0"/>
        <v>#DIV/0!</v>
      </c>
      <c r="G15" t="e">
        <f t="shared" si="1"/>
        <v>#DIV/0!</v>
      </c>
      <c r="J15" t="e">
        <f t="shared" si="2"/>
        <v>#DIV/0!</v>
      </c>
    </row>
    <row r="16" spans="4:10" ht="12.75">
      <c r="D16" t="e">
        <f t="shared" si="0"/>
        <v>#DIV/0!</v>
      </c>
      <c r="G16" t="e">
        <f t="shared" si="1"/>
        <v>#DIV/0!</v>
      </c>
      <c r="J16" t="e">
        <f t="shared" si="2"/>
        <v>#DIV/0!</v>
      </c>
    </row>
    <row r="17" spans="4:10" ht="12.75">
      <c r="D17" t="e">
        <f t="shared" si="0"/>
        <v>#DIV/0!</v>
      </c>
      <c r="G17" t="e">
        <f t="shared" si="1"/>
        <v>#DIV/0!</v>
      </c>
      <c r="J17" t="e">
        <f t="shared" si="2"/>
        <v>#DIV/0!</v>
      </c>
    </row>
    <row r="18" spans="4:10" ht="12.75">
      <c r="D18" t="e">
        <f t="shared" si="0"/>
        <v>#DIV/0!</v>
      </c>
      <c r="G18" t="e">
        <f t="shared" si="1"/>
        <v>#DIV/0!</v>
      </c>
      <c r="J18" t="e">
        <f t="shared" si="2"/>
        <v>#DIV/0!</v>
      </c>
    </row>
    <row r="19" spans="4:10" ht="12.75">
      <c r="D19" t="e">
        <f t="shared" si="0"/>
        <v>#DIV/0!</v>
      </c>
      <c r="G19" t="e">
        <f t="shared" si="1"/>
        <v>#DIV/0!</v>
      </c>
      <c r="J19" t="e">
        <f t="shared" si="2"/>
        <v>#DIV/0!</v>
      </c>
    </row>
    <row r="20" spans="4:10" ht="12.75">
      <c r="D20" t="e">
        <f t="shared" si="0"/>
        <v>#DIV/0!</v>
      </c>
      <c r="G20" t="e">
        <f t="shared" si="1"/>
        <v>#DIV/0!</v>
      </c>
      <c r="J20" t="e">
        <f t="shared" si="2"/>
        <v>#DIV/0!</v>
      </c>
    </row>
    <row r="21" spans="4:10" ht="12.75">
      <c r="D21" t="e">
        <f t="shared" si="0"/>
        <v>#DIV/0!</v>
      </c>
      <c r="G21" t="e">
        <f t="shared" si="1"/>
        <v>#DIV/0!</v>
      </c>
      <c r="J21" t="e">
        <f t="shared" si="2"/>
        <v>#DIV/0!</v>
      </c>
    </row>
    <row r="22" spans="4:10" ht="12.75">
      <c r="D22" t="e">
        <f t="shared" si="0"/>
        <v>#DIV/0!</v>
      </c>
      <c r="G22" t="e">
        <f t="shared" si="1"/>
        <v>#DIV/0!</v>
      </c>
      <c r="J22" t="e">
        <f t="shared" si="2"/>
        <v>#DIV/0!</v>
      </c>
    </row>
    <row r="23" spans="4:10" ht="12.75">
      <c r="D23" t="e">
        <f t="shared" si="0"/>
        <v>#DIV/0!</v>
      </c>
      <c r="G23" t="e">
        <f t="shared" si="1"/>
        <v>#DIV/0!</v>
      </c>
      <c r="J23" t="e">
        <f t="shared" si="2"/>
        <v>#DIV/0!</v>
      </c>
    </row>
    <row r="24" spans="4:10" ht="12.75">
      <c r="D24" t="e">
        <f t="shared" si="0"/>
        <v>#DIV/0!</v>
      </c>
      <c r="G24" t="e">
        <f t="shared" si="1"/>
        <v>#DIV/0!</v>
      </c>
      <c r="J24" t="e">
        <f t="shared" si="2"/>
        <v>#DIV/0!</v>
      </c>
    </row>
    <row r="25" spans="4:10" ht="12.75">
      <c r="D25" t="e">
        <f t="shared" si="0"/>
        <v>#DIV/0!</v>
      </c>
      <c r="G25" t="e">
        <f t="shared" si="1"/>
        <v>#DIV/0!</v>
      </c>
      <c r="J25" t="e">
        <f t="shared" si="2"/>
        <v>#DIV/0!</v>
      </c>
    </row>
    <row r="26" spans="4:10" ht="12.75">
      <c r="D26" t="e">
        <f t="shared" si="0"/>
        <v>#DIV/0!</v>
      </c>
      <c r="G26" t="e">
        <f t="shared" si="1"/>
        <v>#DIV/0!</v>
      </c>
      <c r="J26" t="e">
        <f t="shared" si="2"/>
        <v>#DIV/0!</v>
      </c>
    </row>
    <row r="27" ht="12.75">
      <c r="J27" t="e">
        <f t="shared" si="2"/>
        <v>#DIV/0!</v>
      </c>
    </row>
    <row r="49" spans="2:11" ht="12.75">
      <c r="B49">
        <f>SUM(B2:B48)</f>
        <v>0</v>
      </c>
      <c r="C49">
        <f>SUM(C2:C48)</f>
        <v>0</v>
      </c>
      <c r="D49" t="e">
        <f>B49/C49</f>
        <v>#DIV/0!</v>
      </c>
      <c r="E49">
        <f>SUM(E2:E48)</f>
        <v>0</v>
      </c>
      <c r="F49">
        <f>SUM(F2:F48)</f>
        <v>0</v>
      </c>
      <c r="G49" t="e">
        <f>E49/F49</f>
        <v>#DIV/0!</v>
      </c>
      <c r="H49">
        <f>SUM(H2:H48)</f>
        <v>0</v>
      </c>
      <c r="I49">
        <f>SUM(I2:I48)</f>
        <v>0</v>
      </c>
      <c r="J49" t="e">
        <f>H49/I49</f>
        <v>#DIV/0!</v>
      </c>
      <c r="K49" t="e">
        <f>0.25*D49+0.21*G49+0.54*J49</f>
        <v>#DIV/0!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3" sqref="E23:J23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423</v>
      </c>
      <c r="B2">
        <v>0</v>
      </c>
      <c r="C2">
        <v>1</v>
      </c>
      <c r="D2">
        <f aca="true" t="shared" si="0" ref="D2:D26">B2/C2</f>
        <v>0</v>
      </c>
      <c r="E2">
        <f>Ken!B49</f>
        <v>21</v>
      </c>
      <c r="F2">
        <f>Ken!C49</f>
        <v>25</v>
      </c>
      <c r="G2">
        <f>Ken!D49</f>
        <v>0.84</v>
      </c>
      <c r="H2">
        <f>Ken!E49</f>
        <v>310</v>
      </c>
      <c r="I2">
        <f>Ken!F49</f>
        <v>626</v>
      </c>
      <c r="J2">
        <f>Ken!G49</f>
        <v>0.4952076677316294</v>
      </c>
    </row>
    <row r="3" spans="1:10" ht="12.75">
      <c r="A3" t="s">
        <v>569</v>
      </c>
      <c r="B3">
        <v>0</v>
      </c>
      <c r="C3">
        <v>1</v>
      </c>
      <c r="D3">
        <f t="shared" si="0"/>
        <v>0</v>
      </c>
      <c r="E3">
        <f>Dee!B49</f>
        <v>13</v>
      </c>
      <c r="F3">
        <f>Dee!C49</f>
        <v>26</v>
      </c>
      <c r="G3">
        <f>Dee!D49</f>
        <v>0.5</v>
      </c>
      <c r="H3">
        <f>Dee!E49</f>
        <v>369</v>
      </c>
      <c r="I3">
        <f>Dee!F49</f>
        <v>662</v>
      </c>
      <c r="J3">
        <f>Dee!G49</f>
        <v>0.5574018126888217</v>
      </c>
    </row>
    <row r="4" spans="1:10" ht="12.75">
      <c r="A4" t="s">
        <v>583</v>
      </c>
      <c r="B4">
        <v>0</v>
      </c>
      <c r="C4">
        <v>1</v>
      </c>
      <c r="D4">
        <f t="shared" si="0"/>
        <v>0</v>
      </c>
      <c r="E4">
        <f>Ver!B49</f>
        <v>11.5</v>
      </c>
      <c r="F4">
        <f>Ver!C49</f>
        <v>23</v>
      </c>
      <c r="G4">
        <f>Ver!D49</f>
        <v>0.5</v>
      </c>
      <c r="H4">
        <f>Ver!E49</f>
        <v>225.5</v>
      </c>
      <c r="I4">
        <f>Ver!F49</f>
        <v>537</v>
      </c>
      <c r="J4">
        <f>Ver!G49</f>
        <v>0.419925512104283</v>
      </c>
    </row>
    <row r="5" spans="1:10" ht="12.75">
      <c r="A5" t="s">
        <v>54</v>
      </c>
      <c r="B5">
        <v>0</v>
      </c>
      <c r="C5">
        <v>1</v>
      </c>
      <c r="D5">
        <f t="shared" si="0"/>
        <v>0</v>
      </c>
      <c r="E5">
        <f>Por!B49</f>
        <v>3</v>
      </c>
      <c r="F5">
        <f>Por!C49</f>
        <v>15</v>
      </c>
      <c r="G5">
        <f>Por!D49</f>
        <v>0.2</v>
      </c>
      <c r="H5">
        <f>Por!E49</f>
        <v>125.5</v>
      </c>
      <c r="I5">
        <f>Por!F49</f>
        <v>327</v>
      </c>
      <c r="J5">
        <f>Por!G49</f>
        <v>0.3837920489296636</v>
      </c>
    </row>
    <row r="6" spans="1:10" ht="12.75">
      <c r="A6" t="s">
        <v>634</v>
      </c>
      <c r="B6">
        <v>0</v>
      </c>
      <c r="C6">
        <v>1</v>
      </c>
      <c r="D6">
        <f t="shared" si="0"/>
        <v>0</v>
      </c>
      <c r="E6">
        <f>Bro!B49</f>
        <v>7.5</v>
      </c>
      <c r="F6">
        <f>Bro!C49</f>
        <v>25</v>
      </c>
      <c r="G6">
        <f>Bro!D49</f>
        <v>0.3</v>
      </c>
      <c r="H6">
        <f>Bro!E49</f>
        <v>235.5</v>
      </c>
      <c r="I6">
        <f>Bro!F49</f>
        <v>552</v>
      </c>
      <c r="J6">
        <f>Bro!G49</f>
        <v>0.4266304347826087</v>
      </c>
    </row>
    <row r="7" spans="1:10" ht="12.75">
      <c r="A7" t="s">
        <v>325</v>
      </c>
      <c r="B7">
        <v>0</v>
      </c>
      <c r="C7">
        <v>1</v>
      </c>
      <c r="D7">
        <f t="shared" si="0"/>
        <v>0</v>
      </c>
      <c r="E7">
        <f>Cho!B49</f>
        <v>17</v>
      </c>
      <c r="F7">
        <f>Cho!C49</f>
        <v>24</v>
      </c>
      <c r="G7">
        <f>Cho!D49</f>
        <v>0.7083333333333334</v>
      </c>
      <c r="H7">
        <f>Cho!E49</f>
        <v>323</v>
      </c>
      <c r="I7">
        <f>Cho!F49</f>
        <v>616</v>
      </c>
      <c r="J7">
        <f>Cho!G49</f>
        <v>0.5243506493506493</v>
      </c>
    </row>
    <row r="8" spans="1:10" ht="12.75">
      <c r="A8" t="s">
        <v>133</v>
      </c>
      <c r="B8">
        <v>0</v>
      </c>
      <c r="C8">
        <v>1</v>
      </c>
      <c r="D8">
        <f t="shared" si="0"/>
        <v>0</v>
      </c>
      <c r="E8">
        <f>Hoo!B49</f>
        <v>7</v>
      </c>
      <c r="F8">
        <f>Hoo!C49</f>
        <v>15</v>
      </c>
      <c r="G8">
        <f>Hoo!D49</f>
        <v>0.4666666666666667</v>
      </c>
      <c r="H8">
        <f>Hoo!E49</f>
        <v>130</v>
      </c>
      <c r="I8">
        <f>Hoo!F49</f>
        <v>351</v>
      </c>
      <c r="J8">
        <f>Hoo!G49</f>
        <v>0.37037037037037035</v>
      </c>
    </row>
    <row r="9" spans="1:10" ht="12.75">
      <c r="A9" t="s">
        <v>340</v>
      </c>
      <c r="B9">
        <v>0</v>
      </c>
      <c r="C9">
        <v>1</v>
      </c>
      <c r="D9">
        <f t="shared" si="0"/>
        <v>0</v>
      </c>
      <c r="E9">
        <f>Bru!B49</f>
        <v>12</v>
      </c>
      <c r="F9">
        <f>Bru!C49</f>
        <v>19</v>
      </c>
      <c r="G9">
        <f>Bru!D49</f>
        <v>0.631578947368421</v>
      </c>
      <c r="H9">
        <f>Bru!E49</f>
        <v>164.5</v>
      </c>
      <c r="I9">
        <f>Bru!F49</f>
        <v>430</v>
      </c>
      <c r="J9">
        <f>Bru!G49</f>
        <v>0.3825581395348837</v>
      </c>
    </row>
    <row r="10" spans="1:10" ht="12.75">
      <c r="A10" t="s">
        <v>62</v>
      </c>
      <c r="B10">
        <v>0</v>
      </c>
      <c r="C10">
        <v>1</v>
      </c>
      <c r="D10">
        <f t="shared" si="0"/>
        <v>0</v>
      </c>
      <c r="E10">
        <f>Wes!B49</f>
        <v>17</v>
      </c>
      <c r="F10">
        <f>Wes!C49</f>
        <v>25</v>
      </c>
      <c r="G10">
        <f>Wes!D49</f>
        <v>0.68</v>
      </c>
      <c r="H10">
        <f>Wes!E49</f>
        <v>355</v>
      </c>
      <c r="I10">
        <f>Wes!F49</f>
        <v>638</v>
      </c>
      <c r="J10">
        <f>Wes!G49</f>
        <v>0.5564263322884012</v>
      </c>
    </row>
    <row r="11" spans="1:10" ht="12.75">
      <c r="A11" t="s">
        <v>621</v>
      </c>
      <c r="B11">
        <v>0</v>
      </c>
      <c r="C11">
        <v>1</v>
      </c>
      <c r="D11">
        <f t="shared" si="0"/>
        <v>0</v>
      </c>
      <c r="E11">
        <f>Wor!B49</f>
        <v>6</v>
      </c>
      <c r="F11">
        <f>Wor!C49</f>
        <v>21</v>
      </c>
      <c r="G11">
        <f>Wor!D49</f>
        <v>0.2857142857142857</v>
      </c>
      <c r="H11">
        <f>Wor!E49</f>
        <v>176</v>
      </c>
      <c r="I11">
        <f>Wor!F49</f>
        <v>474</v>
      </c>
      <c r="J11">
        <f>Wor!G49</f>
        <v>0.37130801687763715</v>
      </c>
    </row>
    <row r="12" spans="1:10" ht="12.75">
      <c r="A12" t="s">
        <v>647</v>
      </c>
      <c r="B12">
        <v>0</v>
      </c>
      <c r="C12">
        <v>1</v>
      </c>
      <c r="D12">
        <f t="shared" si="0"/>
        <v>0</v>
      </c>
      <c r="E12">
        <f>Tri!B49</f>
        <v>8</v>
      </c>
      <c r="F12">
        <f>Tri!C49</f>
        <v>24</v>
      </c>
      <c r="G12">
        <f>Tri!D49</f>
        <v>0.3333333333333333</v>
      </c>
      <c r="H12">
        <f>Tri!E49</f>
        <v>306</v>
      </c>
      <c r="I12">
        <f>Tri!F49</f>
        <v>600</v>
      </c>
      <c r="J12">
        <f>Tri!G49</f>
        <v>0.51</v>
      </c>
    </row>
    <row r="13" spans="1:10" ht="12.75">
      <c r="A13" t="s">
        <v>12</v>
      </c>
      <c r="B13">
        <v>0</v>
      </c>
      <c r="C13">
        <v>1</v>
      </c>
      <c r="D13">
        <f t="shared" si="0"/>
        <v>0</v>
      </c>
      <c r="E13">
        <f>Hot!B49</f>
        <v>12</v>
      </c>
      <c r="F13">
        <f>Hot!C49</f>
        <v>25</v>
      </c>
      <c r="G13">
        <f>Hot!D49</f>
        <v>0.48</v>
      </c>
      <c r="H13">
        <f>Hot!E49</f>
        <v>345.5</v>
      </c>
      <c r="I13">
        <f>Hot!F49</f>
        <v>626</v>
      </c>
      <c r="J13">
        <f>Hot!G49</f>
        <v>0.5519169329073482</v>
      </c>
    </row>
    <row r="14" spans="1:10" ht="12.75">
      <c r="A14" t="s">
        <v>563</v>
      </c>
      <c r="B14">
        <v>0</v>
      </c>
      <c r="C14">
        <v>1</v>
      </c>
      <c r="D14">
        <f t="shared" si="0"/>
        <v>0</v>
      </c>
      <c r="E14">
        <f>Loo!B49</f>
        <v>3</v>
      </c>
      <c r="F14">
        <f>Loo!C49</f>
        <v>25</v>
      </c>
      <c r="G14">
        <f>Loo!D49</f>
        <v>0.12</v>
      </c>
      <c r="H14">
        <f>Loo!E49</f>
        <v>361.5</v>
      </c>
      <c r="I14">
        <f>Loo!F49</f>
        <v>625</v>
      </c>
      <c r="J14">
        <f>Loo!G49</f>
        <v>0.5784</v>
      </c>
    </row>
    <row r="15" spans="1:10" ht="12.75">
      <c r="A15" t="s">
        <v>513</v>
      </c>
      <c r="B15">
        <v>0</v>
      </c>
      <c r="C15">
        <v>1</v>
      </c>
      <c r="D15">
        <f t="shared" si="0"/>
        <v>0</v>
      </c>
      <c r="E15">
        <f>Taf!B49</f>
        <v>10.5</v>
      </c>
      <c r="F15">
        <f>Taf!C49</f>
        <v>23</v>
      </c>
      <c r="G15">
        <f>Taf!D49</f>
        <v>0.45652173913043476</v>
      </c>
      <c r="H15">
        <f>Taf!E49</f>
        <v>330.5</v>
      </c>
      <c r="I15">
        <f>Taf!F49</f>
        <v>585</v>
      </c>
      <c r="J15">
        <f>Taf!G49</f>
        <v>0.564957264957265</v>
      </c>
    </row>
    <row r="16" spans="1:10" ht="12.75">
      <c r="A16" t="s">
        <v>135</v>
      </c>
      <c r="B16">
        <v>0</v>
      </c>
      <c r="C16">
        <v>1</v>
      </c>
      <c r="D16">
        <f t="shared" si="0"/>
        <v>0</v>
      </c>
      <c r="E16">
        <f>Ver!B49</f>
        <v>11.5</v>
      </c>
      <c r="F16">
        <f>Ver!C49</f>
        <v>23</v>
      </c>
      <c r="G16">
        <f>Ver!D49</f>
        <v>0.5</v>
      </c>
      <c r="H16">
        <f>Ver!E49</f>
        <v>225.5</v>
      </c>
      <c r="I16">
        <f>Ver!F49</f>
        <v>537</v>
      </c>
      <c r="J16">
        <f>Ver!G49</f>
        <v>0.419925512104283</v>
      </c>
    </row>
    <row r="17" spans="1:10" ht="12.75">
      <c r="A17" t="s">
        <v>229</v>
      </c>
      <c r="B17">
        <v>0</v>
      </c>
      <c r="C17">
        <v>1</v>
      </c>
      <c r="D17">
        <f t="shared" si="0"/>
        <v>0</v>
      </c>
      <c r="E17">
        <f>Sal!B49</f>
        <v>17.5</v>
      </c>
      <c r="F17">
        <f>Sal!C49</f>
        <v>25</v>
      </c>
      <c r="G17">
        <f>Sal!D49</f>
        <v>0.7</v>
      </c>
      <c r="H17">
        <f>Sal!E49</f>
        <v>330.5</v>
      </c>
      <c r="I17">
        <f>Sal!F49</f>
        <v>631</v>
      </c>
      <c r="J17">
        <f>Sal!G49</f>
        <v>0.5237717908082409</v>
      </c>
    </row>
    <row r="18" ht="12.75">
      <c r="A18" t="s">
        <v>174</v>
      </c>
    </row>
    <row r="19" spans="1:10" ht="12.75">
      <c r="A19" t="s">
        <v>538</v>
      </c>
      <c r="B19">
        <v>0</v>
      </c>
      <c r="C19">
        <v>1</v>
      </c>
      <c r="D19">
        <f t="shared" si="0"/>
        <v>0</v>
      </c>
      <c r="E19">
        <f>Bru!B49</f>
        <v>12</v>
      </c>
      <c r="F19">
        <f>Bru!C49</f>
        <v>19</v>
      </c>
      <c r="G19">
        <f>Bru!D49</f>
        <v>0.631578947368421</v>
      </c>
      <c r="H19">
        <f>Bru!E49</f>
        <v>164.5</v>
      </c>
      <c r="I19">
        <f>Bru!F49</f>
        <v>430</v>
      </c>
      <c r="J19">
        <f>Bru!G49</f>
        <v>0.3825581395348837</v>
      </c>
    </row>
    <row r="20" spans="1:10" ht="12.75">
      <c r="A20" t="s">
        <v>548</v>
      </c>
      <c r="B20">
        <v>0</v>
      </c>
      <c r="C20">
        <v>1</v>
      </c>
      <c r="D20">
        <f t="shared" si="0"/>
        <v>0</v>
      </c>
      <c r="E20">
        <f>Avo!B49</f>
        <v>17</v>
      </c>
      <c r="F20">
        <f>Avo!C49</f>
        <v>26</v>
      </c>
      <c r="G20">
        <f>Avo!D49</f>
        <v>0.6538461538461539</v>
      </c>
      <c r="H20">
        <f>Avo!E49</f>
        <v>332.5</v>
      </c>
      <c r="I20">
        <f>Avo!F49</f>
        <v>655</v>
      </c>
      <c r="J20">
        <f>Avo!G49</f>
        <v>0.5076335877862596</v>
      </c>
    </row>
    <row r="21" spans="1:10" ht="12.75">
      <c r="A21" t="s">
        <v>28</v>
      </c>
      <c r="B21">
        <v>1</v>
      </c>
      <c r="C21">
        <v>1</v>
      </c>
      <c r="D21">
        <f t="shared" si="0"/>
        <v>1</v>
      </c>
      <c r="E21">
        <f>Por!B49</f>
        <v>3</v>
      </c>
      <c r="F21">
        <f>Por!C49</f>
        <v>15</v>
      </c>
      <c r="G21">
        <f>Por!D49</f>
        <v>0.2</v>
      </c>
      <c r="H21">
        <f>Por!E49</f>
        <v>125.5</v>
      </c>
      <c r="I21">
        <f>Por!F49</f>
        <v>327</v>
      </c>
      <c r="J21">
        <f>Por!G49</f>
        <v>0.3837920489296636</v>
      </c>
    </row>
    <row r="22" spans="1:10" ht="12.75">
      <c r="A22" t="s">
        <v>90</v>
      </c>
      <c r="B22">
        <v>0</v>
      </c>
      <c r="C22">
        <v>1</v>
      </c>
      <c r="D22">
        <f t="shared" si="0"/>
        <v>0</v>
      </c>
      <c r="E22">
        <f>Wor!B49</f>
        <v>6</v>
      </c>
      <c r="F22">
        <f>Wor!C49</f>
        <v>21</v>
      </c>
      <c r="G22">
        <f>Wor!D49</f>
        <v>0.2857142857142857</v>
      </c>
      <c r="H22">
        <f>Wor!E49</f>
        <v>176</v>
      </c>
      <c r="I22">
        <f>Wor!F49</f>
        <v>474</v>
      </c>
      <c r="J22">
        <f>Wor!G49</f>
        <v>0.37130801687763715</v>
      </c>
    </row>
    <row r="23" spans="1:10" ht="12.75">
      <c r="A23" t="s">
        <v>336</v>
      </c>
      <c r="B23">
        <v>0</v>
      </c>
      <c r="C23">
        <v>1</v>
      </c>
      <c r="D23">
        <f t="shared" si="0"/>
        <v>0</v>
      </c>
      <c r="E23">
        <f>Dex!B49</f>
        <v>20.5</v>
      </c>
      <c r="F23">
        <f>Dex!C49</f>
        <v>22</v>
      </c>
      <c r="G23">
        <f>Dex!D49</f>
        <v>0.9318181818181818</v>
      </c>
      <c r="H23">
        <f>Dex!E49</f>
        <v>193.5</v>
      </c>
      <c r="I23">
        <f>Dex!F49</f>
        <v>506</v>
      </c>
      <c r="J23">
        <f>Dex!G49</f>
        <v>0.3824110671936759</v>
      </c>
    </row>
    <row r="24" spans="4:10" ht="12.75">
      <c r="D24" t="e">
        <f t="shared" si="0"/>
        <v>#DIV/0!</v>
      </c>
      <c r="G24" t="e">
        <f>E24/F24</f>
        <v>#DIV/0!</v>
      </c>
      <c r="J24" t="e">
        <f>H24/I24</f>
        <v>#DIV/0!</v>
      </c>
    </row>
    <row r="25" spans="4:10" ht="12.75">
      <c r="D25" t="e">
        <f t="shared" si="0"/>
        <v>#DIV/0!</v>
      </c>
      <c r="G25" t="e">
        <f>E25/F25</f>
        <v>#DIV/0!</v>
      </c>
      <c r="J25" t="e">
        <f>H25/I25</f>
        <v>#DIV/0!</v>
      </c>
    </row>
    <row r="26" spans="4:10" ht="12.75">
      <c r="D26" t="e">
        <f t="shared" si="0"/>
        <v>#DIV/0!</v>
      </c>
      <c r="G26" t="e">
        <f>E26/F26</f>
        <v>#DIV/0!</v>
      </c>
      <c r="J26" t="e">
        <f>H26/I26</f>
        <v>#DIV/0!</v>
      </c>
    </row>
    <row r="27" ht="12.75">
      <c r="J27" t="e">
        <f>H27/I27</f>
        <v>#DIV/0!</v>
      </c>
    </row>
    <row r="49" spans="2:11" ht="12.75">
      <c r="B49">
        <f>SUM(B2:B48)</f>
        <v>1</v>
      </c>
      <c r="C49">
        <f>SUM(C2:C48)</f>
        <v>21</v>
      </c>
      <c r="D49">
        <f>B49/C49</f>
        <v>0.047619047619047616</v>
      </c>
      <c r="E49">
        <f>SUM(E2:E48)</f>
        <v>236</v>
      </c>
      <c r="F49">
        <f>SUM(F2:F48)</f>
        <v>466</v>
      </c>
      <c r="G49">
        <f>E49/F49</f>
        <v>0.5064377682403434</v>
      </c>
      <c r="H49">
        <f>SUM(H2:H48)</f>
        <v>5305.5</v>
      </c>
      <c r="I49">
        <f>SUM(I2:I48)</f>
        <v>11209</v>
      </c>
      <c r="J49">
        <f>H49/I49</f>
        <v>0.4733250066910518</v>
      </c>
      <c r="K49">
        <f>0.25*D49+0.21*G49+0.54*J49</f>
        <v>0.37385219684840204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9" sqref="E29:J29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500</v>
      </c>
      <c r="B2">
        <v>1</v>
      </c>
      <c r="C2">
        <v>1</v>
      </c>
      <c r="D2">
        <f aca="true" t="shared" si="0" ref="D2:D29">B2/C2</f>
        <v>1</v>
      </c>
      <c r="E2">
        <f>And!B49</f>
        <v>15</v>
      </c>
      <c r="F2">
        <f>And!C49</f>
        <v>27</v>
      </c>
      <c r="G2">
        <f>And!D49</f>
        <v>0.5555555555555556</v>
      </c>
      <c r="H2">
        <f>And!E49</f>
        <v>383.5</v>
      </c>
      <c r="I2">
        <f>And!F49</f>
        <v>694</v>
      </c>
      <c r="J2">
        <f>And!G49</f>
        <v>0.5525936599423631</v>
      </c>
    </row>
    <row r="3" spans="1:10" ht="12.75">
      <c r="A3" t="s">
        <v>519</v>
      </c>
      <c r="B3">
        <v>1</v>
      </c>
      <c r="C3">
        <v>1</v>
      </c>
      <c r="D3">
        <f t="shared" si="0"/>
        <v>1</v>
      </c>
      <c r="E3">
        <f>Riv!B49</f>
        <v>11</v>
      </c>
      <c r="F3">
        <f>Riv!C49</f>
        <v>26</v>
      </c>
      <c r="G3">
        <f>Riv!D49</f>
        <v>0.4230769230769231</v>
      </c>
      <c r="H3">
        <f>Riv!E49</f>
        <v>284.5</v>
      </c>
      <c r="I3">
        <f>Riv!F49</f>
        <v>615</v>
      </c>
      <c r="J3">
        <f>Riv!G49</f>
        <v>0.46260162601626015</v>
      </c>
    </row>
    <row r="4" spans="1:10" ht="12.75">
      <c r="A4" t="s">
        <v>639</v>
      </c>
      <c r="B4">
        <v>1</v>
      </c>
      <c r="C4">
        <v>1</v>
      </c>
      <c r="D4">
        <f t="shared" si="0"/>
        <v>1</v>
      </c>
      <c r="E4">
        <f>StG!B49</f>
        <v>13</v>
      </c>
      <c r="F4">
        <f>StG!C49</f>
        <v>20</v>
      </c>
      <c r="G4">
        <f>StG!D49</f>
        <v>0.65</v>
      </c>
      <c r="H4">
        <f>StG!E49</f>
        <v>228</v>
      </c>
      <c r="I4">
        <f>StG!F49</f>
        <v>475</v>
      </c>
      <c r="J4">
        <f>StG!G49</f>
        <v>0.48</v>
      </c>
    </row>
    <row r="5" spans="1:10" ht="12.75">
      <c r="A5" t="s">
        <v>637</v>
      </c>
      <c r="B5">
        <v>1</v>
      </c>
      <c r="C5">
        <v>1</v>
      </c>
      <c r="D5">
        <f t="shared" si="0"/>
        <v>1</v>
      </c>
      <c r="E5">
        <f>Bel!B49</f>
        <v>20</v>
      </c>
      <c r="F5">
        <f>Bel!C49</f>
        <v>28</v>
      </c>
      <c r="G5">
        <f>Bel!D49</f>
        <v>0.7142857142857143</v>
      </c>
      <c r="H5">
        <f>Bel!E49</f>
        <v>379.5</v>
      </c>
      <c r="I5">
        <f>Bel!F49</f>
        <v>721</v>
      </c>
      <c r="J5">
        <f>Bel!G49</f>
        <v>0.5263522884882108</v>
      </c>
    </row>
    <row r="6" spans="1:10" ht="12.75">
      <c r="A6" t="s">
        <v>557</v>
      </c>
      <c r="B6">
        <v>0</v>
      </c>
      <c r="C6">
        <v>1</v>
      </c>
      <c r="D6">
        <f t="shared" si="0"/>
        <v>0</v>
      </c>
      <c r="E6">
        <f>Pom!B49</f>
        <v>14</v>
      </c>
      <c r="F6">
        <f>Pom!C49</f>
        <v>27</v>
      </c>
      <c r="G6">
        <f>Pom!D49</f>
        <v>0.5185185185185185</v>
      </c>
      <c r="H6">
        <f>Pom!E49</f>
        <v>371.5</v>
      </c>
      <c r="I6">
        <f>Pom!F49</f>
        <v>699</v>
      </c>
      <c r="J6">
        <f>Pom!G49</f>
        <v>0.5314735336194564</v>
      </c>
    </row>
    <row r="7" spans="1:10" ht="12.75">
      <c r="A7" t="s">
        <v>606</v>
      </c>
      <c r="B7">
        <v>0</v>
      </c>
      <c r="C7">
        <v>1</v>
      </c>
      <c r="D7">
        <f t="shared" si="0"/>
        <v>0</v>
      </c>
      <c r="E7">
        <f>Cus!B49</f>
        <v>21</v>
      </c>
      <c r="F7">
        <f>Cus!C49</f>
        <v>26</v>
      </c>
      <c r="G7">
        <f>Cus!D49</f>
        <v>0.8076923076923077</v>
      </c>
      <c r="H7">
        <f>Cus!E49</f>
        <v>348.5</v>
      </c>
      <c r="I7">
        <f>Cus!F49</f>
        <v>687</v>
      </c>
      <c r="J7">
        <f>Cus!G49</f>
        <v>0.507278020378457</v>
      </c>
    </row>
    <row r="8" spans="1:10" ht="12.75">
      <c r="A8" t="s">
        <v>139</v>
      </c>
      <c r="B8">
        <v>1</v>
      </c>
      <c r="C8">
        <v>1</v>
      </c>
      <c r="D8">
        <f t="shared" si="0"/>
        <v>1</v>
      </c>
      <c r="E8">
        <f>NYA!B49</f>
        <v>5.5</v>
      </c>
      <c r="F8">
        <f>NYA!C49</f>
        <v>26</v>
      </c>
      <c r="G8">
        <f>NYA!D49</f>
        <v>0.21153846153846154</v>
      </c>
      <c r="H8">
        <f>NYA!E49</f>
        <v>295</v>
      </c>
      <c r="I8">
        <f>NYA!F49</f>
        <v>574</v>
      </c>
      <c r="J8">
        <f>NYA!G49</f>
        <v>0.5139372822299652</v>
      </c>
    </row>
    <row r="9" spans="1:10" ht="12.75">
      <c r="A9" t="s">
        <v>606</v>
      </c>
      <c r="B9">
        <v>0</v>
      </c>
      <c r="C9">
        <v>1</v>
      </c>
      <c r="D9">
        <f t="shared" si="0"/>
        <v>0</v>
      </c>
      <c r="E9">
        <f>Cus!B49</f>
        <v>21</v>
      </c>
      <c r="F9">
        <f>Cus!C49</f>
        <v>26</v>
      </c>
      <c r="G9">
        <f>Cus!D49</f>
        <v>0.8076923076923077</v>
      </c>
      <c r="H9">
        <f>Cus!E49</f>
        <v>348.5</v>
      </c>
      <c r="I9">
        <f>Cus!F49</f>
        <v>687</v>
      </c>
      <c r="J9">
        <f>Cus!G49</f>
        <v>0.507278020378457</v>
      </c>
    </row>
    <row r="10" spans="1:10" ht="12.75">
      <c r="A10" t="s">
        <v>502</v>
      </c>
      <c r="B10">
        <v>0</v>
      </c>
      <c r="C10">
        <v>1</v>
      </c>
      <c r="D10">
        <f t="shared" si="0"/>
        <v>0</v>
      </c>
      <c r="E10">
        <f>NMH!B49</f>
        <v>18.5</v>
      </c>
      <c r="F10">
        <f>NMH!C49</f>
        <v>26</v>
      </c>
      <c r="G10">
        <f>NMH!D49</f>
        <v>0.7115384615384616</v>
      </c>
      <c r="H10">
        <f>NMH!E49</f>
        <v>360</v>
      </c>
      <c r="I10">
        <f>NMH!F49</f>
        <v>676</v>
      </c>
      <c r="J10">
        <f>NMH!G49</f>
        <v>0.5325443786982249</v>
      </c>
    </row>
    <row r="11" spans="1:10" ht="12.75">
      <c r="A11" t="s">
        <v>557</v>
      </c>
      <c r="B11">
        <v>0.5</v>
      </c>
      <c r="C11">
        <v>1</v>
      </c>
      <c r="D11">
        <f t="shared" si="0"/>
        <v>0.5</v>
      </c>
      <c r="E11">
        <f>Pom!B49</f>
        <v>14</v>
      </c>
      <c r="F11">
        <f>Pom!C49</f>
        <v>27</v>
      </c>
      <c r="G11">
        <f>Pom!D49</f>
        <v>0.5185185185185185</v>
      </c>
      <c r="H11">
        <f>Pom!E49</f>
        <v>371.5</v>
      </c>
      <c r="I11">
        <f>Pom!F49</f>
        <v>699</v>
      </c>
      <c r="J11">
        <f>Pom!G49</f>
        <v>0.5314735336194564</v>
      </c>
    </row>
    <row r="12" spans="1:10" ht="12.75">
      <c r="A12" t="s">
        <v>22</v>
      </c>
      <c r="B12">
        <v>0</v>
      </c>
      <c r="C12">
        <v>1</v>
      </c>
      <c r="D12">
        <f t="shared" si="0"/>
        <v>0</v>
      </c>
      <c r="E12">
        <f>MilT!B49</f>
        <v>20</v>
      </c>
      <c r="F12">
        <f>MilT!C49</f>
        <v>27</v>
      </c>
      <c r="G12">
        <f>MilT!D49</f>
        <v>0.7407407407407407</v>
      </c>
      <c r="H12">
        <f>MilT!E49</f>
        <v>381.5</v>
      </c>
      <c r="I12">
        <f>MilT!F49</f>
        <v>709</v>
      </c>
      <c r="J12">
        <f>MilT!G49</f>
        <v>0.5380818053596615</v>
      </c>
    </row>
    <row r="13" spans="1:10" ht="12.75">
      <c r="A13" t="s">
        <v>258</v>
      </c>
      <c r="B13">
        <v>0</v>
      </c>
      <c r="C13">
        <v>1</v>
      </c>
      <c r="D13">
        <f t="shared" si="0"/>
        <v>0</v>
      </c>
      <c r="E13">
        <f>Nob!B49</f>
        <v>22.5</v>
      </c>
      <c r="F13">
        <f>Nob!C49</f>
        <v>27</v>
      </c>
      <c r="G13">
        <f>Nob!D49</f>
        <v>0.8333333333333334</v>
      </c>
      <c r="H13">
        <f>Nob!E49</f>
        <v>371</v>
      </c>
      <c r="I13">
        <f>Nob!F49</f>
        <v>704</v>
      </c>
      <c r="J13">
        <f>Nob!G49</f>
        <v>0.5269886363636364</v>
      </c>
    </row>
    <row r="14" spans="1:10" ht="12.75">
      <c r="A14" t="s">
        <v>96</v>
      </c>
      <c r="B14">
        <v>1</v>
      </c>
      <c r="C14">
        <v>1</v>
      </c>
      <c r="D14">
        <f t="shared" si="0"/>
        <v>1</v>
      </c>
      <c r="E14">
        <f>Tha!B49</f>
        <v>2</v>
      </c>
      <c r="F14">
        <f>Tha!C49</f>
        <v>22</v>
      </c>
      <c r="G14">
        <f>Tha!D49</f>
        <v>0.09090909090909091</v>
      </c>
      <c r="H14">
        <f>Tha!E49</f>
        <v>335</v>
      </c>
      <c r="I14">
        <f>Tha!F49</f>
        <v>585</v>
      </c>
      <c r="J14">
        <f>Tha!G49</f>
        <v>0.5726495726495726</v>
      </c>
    </row>
    <row r="15" spans="1:10" ht="12.75">
      <c r="A15" t="s">
        <v>97</v>
      </c>
      <c r="B15">
        <v>0</v>
      </c>
      <c r="C15">
        <v>1</v>
      </c>
      <c r="D15">
        <f t="shared" si="0"/>
        <v>0</v>
      </c>
      <c r="E15">
        <f>MilT!B49</f>
        <v>20</v>
      </c>
      <c r="F15">
        <f>MilT!C49</f>
        <v>27</v>
      </c>
      <c r="G15">
        <f>MilT!D49</f>
        <v>0.7407407407407407</v>
      </c>
      <c r="H15">
        <f>MilT!E49</f>
        <v>381.5</v>
      </c>
      <c r="I15">
        <f>MilT!F49</f>
        <v>709</v>
      </c>
      <c r="J15">
        <f>MilT!G49</f>
        <v>0.5380818053596615</v>
      </c>
    </row>
    <row r="16" spans="1:10" ht="12.75">
      <c r="A16" t="s">
        <v>258</v>
      </c>
      <c r="B16">
        <v>0</v>
      </c>
      <c r="C16">
        <v>1</v>
      </c>
      <c r="D16">
        <f t="shared" si="0"/>
        <v>0</v>
      </c>
      <c r="E16">
        <f>Nob!B49</f>
        <v>22.5</v>
      </c>
      <c r="F16">
        <f>Nob!C49</f>
        <v>27</v>
      </c>
      <c r="G16">
        <f>Nob!D49</f>
        <v>0.8333333333333334</v>
      </c>
      <c r="H16">
        <f>Nob!E49</f>
        <v>371</v>
      </c>
      <c r="I16">
        <f>Nob!F49</f>
        <v>704</v>
      </c>
      <c r="J16">
        <f>Nob!G49</f>
        <v>0.5269886363636364</v>
      </c>
    </row>
    <row r="17" spans="1:10" ht="12.75">
      <c r="A17" t="s">
        <v>158</v>
      </c>
      <c r="B17">
        <v>0</v>
      </c>
      <c r="C17">
        <v>1</v>
      </c>
      <c r="D17">
        <f t="shared" si="0"/>
        <v>0</v>
      </c>
      <c r="E17">
        <f>Pro!B49</f>
        <v>11</v>
      </c>
      <c r="F17">
        <f>Pro!C49</f>
        <v>26</v>
      </c>
      <c r="G17">
        <f>Pro!D49</f>
        <v>0.4230769230769231</v>
      </c>
      <c r="H17">
        <f>Pro!E49</f>
        <v>367</v>
      </c>
      <c r="I17">
        <f>Pro!F49</f>
        <v>673</v>
      </c>
      <c r="J17">
        <f>Pro!G49</f>
        <v>0.5453194650817236</v>
      </c>
    </row>
    <row r="18" spans="1:10" ht="12.75">
      <c r="A18" t="s">
        <v>427</v>
      </c>
      <c r="B18">
        <v>1</v>
      </c>
      <c r="C18">
        <v>1</v>
      </c>
      <c r="D18">
        <f t="shared" si="0"/>
        <v>1</v>
      </c>
      <c r="E18">
        <f>Gov!B49</f>
        <v>13.5</v>
      </c>
      <c r="F18">
        <f>Gov!C49</f>
        <v>27</v>
      </c>
      <c r="G18">
        <f>Gov!D49</f>
        <v>0.5</v>
      </c>
      <c r="H18">
        <f>Gov!E49</f>
        <v>388.5</v>
      </c>
      <c r="I18">
        <f>Gov!F49</f>
        <v>705</v>
      </c>
      <c r="J18">
        <f>Gov!G49</f>
        <v>0.551063829787234</v>
      </c>
    </row>
    <row r="19" spans="1:10" ht="12.75">
      <c r="A19" t="s">
        <v>314</v>
      </c>
      <c r="B19">
        <v>0</v>
      </c>
      <c r="C19">
        <v>1</v>
      </c>
      <c r="D19">
        <f t="shared" si="0"/>
        <v>0</v>
      </c>
      <c r="E19">
        <f>StP!B49</f>
        <v>12.5</v>
      </c>
      <c r="F19">
        <f>StP!C49</f>
        <v>26</v>
      </c>
      <c r="G19">
        <f>StP!D49</f>
        <v>0.4807692307692308</v>
      </c>
      <c r="H19">
        <f>StP!E49</f>
        <v>374</v>
      </c>
      <c r="I19">
        <f>StP!F49</f>
        <v>688</v>
      </c>
      <c r="J19">
        <f>StP!G49</f>
        <v>0.5436046511627907</v>
      </c>
    </row>
    <row r="20" spans="1:10" ht="12.75">
      <c r="A20" t="s">
        <v>428</v>
      </c>
      <c r="B20">
        <v>1</v>
      </c>
      <c r="C20">
        <v>1</v>
      </c>
      <c r="D20">
        <f t="shared" si="0"/>
        <v>1</v>
      </c>
      <c r="E20">
        <f>BBN!B49</f>
        <v>14</v>
      </c>
      <c r="F20">
        <f>BBN!C49</f>
        <v>28</v>
      </c>
      <c r="G20">
        <f>BBN!D49</f>
        <v>0.5</v>
      </c>
      <c r="H20">
        <f>BBN!E49</f>
        <v>321.5</v>
      </c>
      <c r="I20">
        <f>BBN!F49</f>
        <v>657</v>
      </c>
      <c r="J20">
        <f>BBN!G49</f>
        <v>0.4893455098934551</v>
      </c>
    </row>
    <row r="21" spans="1:10" ht="12.75">
      <c r="A21" t="s">
        <v>415</v>
      </c>
      <c r="B21">
        <v>0</v>
      </c>
      <c r="C21">
        <v>1</v>
      </c>
      <c r="D21">
        <f t="shared" si="0"/>
        <v>0</v>
      </c>
      <c r="E21">
        <f>Bel!B49</f>
        <v>20</v>
      </c>
      <c r="F21">
        <f>Bel!C49</f>
        <v>28</v>
      </c>
      <c r="G21">
        <f>Bel!D49</f>
        <v>0.7142857142857143</v>
      </c>
      <c r="H21">
        <f>Bel!E49</f>
        <v>379.5</v>
      </c>
      <c r="I21">
        <f>Bel!F49</f>
        <v>721</v>
      </c>
      <c r="J21">
        <f>Bel!G49</f>
        <v>0.5263522884882108</v>
      </c>
    </row>
    <row r="22" spans="1:10" ht="12.75">
      <c r="A22" t="s">
        <v>618</v>
      </c>
      <c r="B22">
        <v>0</v>
      </c>
      <c r="C22">
        <v>1</v>
      </c>
      <c r="D22">
        <f t="shared" si="0"/>
        <v>0</v>
      </c>
      <c r="E22">
        <f>StS!B49</f>
        <v>11</v>
      </c>
      <c r="F22">
        <f>StS!C49</f>
        <v>25</v>
      </c>
      <c r="G22">
        <f>StS!D49</f>
        <v>0.44</v>
      </c>
      <c r="H22">
        <f>StS!E49</f>
        <v>353</v>
      </c>
      <c r="I22">
        <f>StS!F49</f>
        <v>660</v>
      </c>
      <c r="J22">
        <f>StS!G49</f>
        <v>0.5348484848484848</v>
      </c>
    </row>
    <row r="23" spans="1:10" ht="12.75">
      <c r="A23" t="s">
        <v>399</v>
      </c>
      <c r="B23">
        <v>1</v>
      </c>
      <c r="C23">
        <v>1</v>
      </c>
      <c r="D23">
        <f t="shared" si="0"/>
        <v>1</v>
      </c>
      <c r="E23">
        <f>Sou!B49</f>
        <v>13.5</v>
      </c>
      <c r="F23">
        <f>Sou!C49</f>
        <v>27</v>
      </c>
      <c r="G23">
        <f>Sou!D49</f>
        <v>0.5</v>
      </c>
      <c r="H23">
        <f>Sou!E49</f>
        <v>397.5</v>
      </c>
      <c r="I23">
        <f>Sou!F49</f>
        <v>703</v>
      </c>
      <c r="J23">
        <f>Sou!G49</f>
        <v>0.5654338549075392</v>
      </c>
    </row>
    <row r="24" spans="1:10" ht="12.75">
      <c r="A24" t="s">
        <v>396</v>
      </c>
      <c r="B24">
        <v>0</v>
      </c>
      <c r="C24">
        <v>1</v>
      </c>
      <c r="D24">
        <f t="shared" si="0"/>
        <v>0</v>
      </c>
      <c r="E24">
        <f>Gov!B49</f>
        <v>13.5</v>
      </c>
      <c r="F24">
        <f>Gov!C49</f>
        <v>27</v>
      </c>
      <c r="G24">
        <f>Gov!D49</f>
        <v>0.5</v>
      </c>
      <c r="H24">
        <f>Gov!E49</f>
        <v>388.5</v>
      </c>
      <c r="I24">
        <f>Gov!F49</f>
        <v>705</v>
      </c>
      <c r="J24">
        <f>Gov!G49</f>
        <v>0.551063829787234</v>
      </c>
    </row>
    <row r="25" spans="1:10" ht="12.75">
      <c r="A25" t="s">
        <v>279</v>
      </c>
      <c r="B25">
        <v>0.5</v>
      </c>
      <c r="C25">
        <v>1</v>
      </c>
      <c r="D25">
        <f t="shared" si="0"/>
        <v>0.5</v>
      </c>
      <c r="E25">
        <f>Til!B49</f>
        <v>15</v>
      </c>
      <c r="F25">
        <f>Til!C49</f>
        <v>30</v>
      </c>
      <c r="G25">
        <f>Til!D49</f>
        <v>0.5</v>
      </c>
      <c r="H25">
        <f>Til!E49</f>
        <v>402</v>
      </c>
      <c r="I25">
        <f>Til!F49</f>
        <v>764</v>
      </c>
      <c r="J25">
        <f>Til!G49</f>
        <v>0.5261780104712042</v>
      </c>
    </row>
    <row r="26" spans="1:10" ht="12.75">
      <c r="A26" t="s">
        <v>214</v>
      </c>
      <c r="B26">
        <v>1</v>
      </c>
      <c r="C26">
        <v>1</v>
      </c>
      <c r="D26">
        <f t="shared" si="0"/>
        <v>1</v>
      </c>
      <c r="E26">
        <f>StM!B49</f>
        <v>4</v>
      </c>
      <c r="F26">
        <f>StM!C49</f>
        <v>22</v>
      </c>
      <c r="G26">
        <f>StM!D49</f>
        <v>0.18181818181818182</v>
      </c>
      <c r="H26">
        <f>StM!E49</f>
        <v>251.5</v>
      </c>
      <c r="I26">
        <f>StM!F49</f>
        <v>512</v>
      </c>
      <c r="J26">
        <f>StM!G49</f>
        <v>0.4912109375</v>
      </c>
    </row>
    <row r="27" spans="1:10" ht="12.75">
      <c r="A27" t="s">
        <v>96</v>
      </c>
      <c r="B27">
        <v>1</v>
      </c>
      <c r="C27">
        <v>1</v>
      </c>
      <c r="D27">
        <f t="shared" si="0"/>
        <v>1</v>
      </c>
      <c r="E27">
        <f>Tha!B49</f>
        <v>2</v>
      </c>
      <c r="F27">
        <f>Tha!C49</f>
        <v>22</v>
      </c>
      <c r="G27">
        <f>Tha!D49</f>
        <v>0.09090909090909091</v>
      </c>
      <c r="H27">
        <f>Tha!E49</f>
        <v>335</v>
      </c>
      <c r="I27">
        <f>Tha!F49</f>
        <v>585</v>
      </c>
      <c r="J27">
        <f>Tha!G49</f>
        <v>0.5726495726495726</v>
      </c>
    </row>
    <row r="28" spans="1:10" ht="12.75">
      <c r="A28" t="s">
        <v>525</v>
      </c>
      <c r="B28">
        <v>1</v>
      </c>
      <c r="C28">
        <v>1</v>
      </c>
      <c r="D28">
        <f t="shared" si="0"/>
        <v>1</v>
      </c>
      <c r="E28">
        <f>StS!B49</f>
        <v>11</v>
      </c>
      <c r="F28">
        <f>StS!C49</f>
        <v>25</v>
      </c>
      <c r="G28">
        <f>StS!D49</f>
        <v>0.44</v>
      </c>
      <c r="H28">
        <f>StS!E49</f>
        <v>353</v>
      </c>
      <c r="I28">
        <f>StS!F49</f>
        <v>660</v>
      </c>
      <c r="J28">
        <f>StS!G49</f>
        <v>0.5348484848484848</v>
      </c>
    </row>
    <row r="29" spans="1:10" ht="12.75">
      <c r="A29" t="s">
        <v>153</v>
      </c>
      <c r="B29">
        <v>1</v>
      </c>
      <c r="C29">
        <v>1</v>
      </c>
      <c r="D29">
        <f t="shared" si="0"/>
        <v>1</v>
      </c>
      <c r="E29">
        <f>StP!B49</f>
        <v>12.5</v>
      </c>
      <c r="F29">
        <f>StP!C49</f>
        <v>26</v>
      </c>
      <c r="G29">
        <f>StP!D49</f>
        <v>0.4807692307692308</v>
      </c>
      <c r="H29">
        <f>StP!E49</f>
        <v>374</v>
      </c>
      <c r="I29">
        <f>StP!F49</f>
        <v>688</v>
      </c>
      <c r="J29">
        <f>StP!G49</f>
        <v>0.5436046511627907</v>
      </c>
    </row>
    <row r="49" spans="2:11" ht="12.75">
      <c r="B49">
        <f>SUM(B2:B48)</f>
        <v>14</v>
      </c>
      <c r="C49">
        <f>SUM(C2:C48)</f>
        <v>28</v>
      </c>
      <c r="D49">
        <f>B49/C49</f>
        <v>0.5</v>
      </c>
      <c r="E49">
        <f>SUM(E2:E48)</f>
        <v>393.5</v>
      </c>
      <c r="F49">
        <f>SUM(F2:F48)</f>
        <v>728</v>
      </c>
      <c r="G49">
        <f>E49/F49</f>
        <v>0.540521978021978</v>
      </c>
      <c r="H49">
        <f>SUM(H2:H48)</f>
        <v>9895.5</v>
      </c>
      <c r="I49">
        <f>SUM(I2:I48)</f>
        <v>18659</v>
      </c>
      <c r="J49">
        <f>H49/I49</f>
        <v>0.530333887132215</v>
      </c>
      <c r="K49">
        <f>0.25*D49+0.21*G49+0.54*J49</f>
        <v>0.5248899144360115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6" sqref="E26:J26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238</v>
      </c>
      <c r="B2">
        <v>1</v>
      </c>
      <c r="C2">
        <v>1</v>
      </c>
      <c r="D2">
        <f aca="true" t="shared" si="0" ref="D2:D26">B2/C2</f>
        <v>1</v>
      </c>
      <c r="E2">
        <f>Tri!B49</f>
        <v>8</v>
      </c>
      <c r="F2">
        <f>Tri!C49</f>
        <v>24</v>
      </c>
      <c r="G2">
        <f>Tri!D49</f>
        <v>0.3333333333333333</v>
      </c>
      <c r="H2">
        <f>Tri!E49</f>
        <v>306</v>
      </c>
      <c r="I2">
        <f>Tri!F49</f>
        <v>600</v>
      </c>
      <c r="J2">
        <f>Tri!G49</f>
        <v>0.51</v>
      </c>
    </row>
    <row r="3" spans="1:10" ht="12.75">
      <c r="A3" t="s">
        <v>557</v>
      </c>
      <c r="B3">
        <v>0</v>
      </c>
      <c r="C3">
        <v>1</v>
      </c>
      <c r="D3">
        <f t="shared" si="0"/>
        <v>0</v>
      </c>
      <c r="E3">
        <f>Pom!B49</f>
        <v>14</v>
      </c>
      <c r="F3">
        <f>Pom!C49</f>
        <v>27</v>
      </c>
      <c r="G3">
        <f>Pom!D49</f>
        <v>0.5185185185185185</v>
      </c>
      <c r="H3">
        <f>Pom!E49</f>
        <v>371.5</v>
      </c>
      <c r="I3">
        <f>Pom!F49</f>
        <v>699</v>
      </c>
      <c r="J3">
        <f>Pom!G49</f>
        <v>0.5314735336194564</v>
      </c>
    </row>
    <row r="4" spans="1:10" ht="12.75">
      <c r="A4" t="s">
        <v>136</v>
      </c>
      <c r="B4">
        <v>0</v>
      </c>
      <c r="C4">
        <v>1</v>
      </c>
      <c r="D4">
        <f t="shared" si="0"/>
        <v>0</v>
      </c>
      <c r="E4">
        <f>Can!B49</f>
        <v>8</v>
      </c>
      <c r="F4">
        <f>Can!C49</f>
        <v>27</v>
      </c>
      <c r="G4">
        <f>Can!D49</f>
        <v>0.2962962962962963</v>
      </c>
      <c r="H4">
        <f>Can!E49</f>
        <v>376.5</v>
      </c>
      <c r="I4">
        <f>Can!F49</f>
        <v>692</v>
      </c>
      <c r="J4">
        <f>Can!G49</f>
        <v>0.5440751445086706</v>
      </c>
    </row>
    <row r="5" spans="1:10" ht="12.75">
      <c r="A5" t="s">
        <v>503</v>
      </c>
      <c r="B5">
        <v>0</v>
      </c>
      <c r="C5">
        <v>1</v>
      </c>
      <c r="D5">
        <f t="shared" si="0"/>
        <v>0</v>
      </c>
      <c r="E5">
        <f>Cho!B49</f>
        <v>17</v>
      </c>
      <c r="F5">
        <f>Cho!C49</f>
        <v>24</v>
      </c>
      <c r="G5">
        <f>Cho!D49</f>
        <v>0.7083333333333334</v>
      </c>
      <c r="H5">
        <f>Cho!E49</f>
        <v>323</v>
      </c>
      <c r="I5">
        <f>Cho!F49</f>
        <v>616</v>
      </c>
      <c r="J5">
        <f>Cho!G49</f>
        <v>0.5243506493506493</v>
      </c>
    </row>
    <row r="6" spans="1:10" ht="12.75">
      <c r="A6" t="s">
        <v>27</v>
      </c>
      <c r="B6">
        <v>0</v>
      </c>
      <c r="C6">
        <v>1</v>
      </c>
      <c r="D6">
        <f t="shared" si="0"/>
        <v>0</v>
      </c>
      <c r="E6">
        <f>Avo!B49</f>
        <v>17</v>
      </c>
      <c r="F6">
        <f>Avo!C49</f>
        <v>26</v>
      </c>
      <c r="G6">
        <f>Avo!D49</f>
        <v>0.6538461538461539</v>
      </c>
      <c r="H6">
        <f>Avo!E49</f>
        <v>332.5</v>
      </c>
      <c r="I6">
        <f>Avo!F49</f>
        <v>655</v>
      </c>
      <c r="J6">
        <f>Avo!G49</f>
        <v>0.5076335877862596</v>
      </c>
    </row>
    <row r="7" spans="1:10" ht="12.75">
      <c r="A7" t="s">
        <v>422</v>
      </c>
      <c r="B7">
        <v>0</v>
      </c>
      <c r="C7">
        <v>1</v>
      </c>
      <c r="D7">
        <f t="shared" si="0"/>
        <v>0</v>
      </c>
      <c r="E7">
        <f>Tab!B49</f>
        <v>14</v>
      </c>
      <c r="F7">
        <f>Tab!C49</f>
        <v>25</v>
      </c>
      <c r="G7">
        <f>Tab!D49</f>
        <v>0.56</v>
      </c>
      <c r="H7">
        <f>Tab!E49</f>
        <v>376</v>
      </c>
      <c r="I7">
        <f>Tab!F49</f>
        <v>647</v>
      </c>
      <c r="J7">
        <f>Tab!G49</f>
        <v>0.5811437403400309</v>
      </c>
    </row>
    <row r="8" spans="1:10" ht="12.75">
      <c r="A8" t="s">
        <v>423</v>
      </c>
      <c r="B8">
        <v>0</v>
      </c>
      <c r="C8">
        <v>1</v>
      </c>
      <c r="D8">
        <f t="shared" si="0"/>
        <v>0</v>
      </c>
      <c r="E8">
        <f>Ken!B49</f>
        <v>21</v>
      </c>
      <c r="F8">
        <f>Ken!C49</f>
        <v>25</v>
      </c>
      <c r="G8">
        <f>Ken!D49</f>
        <v>0.84</v>
      </c>
      <c r="H8">
        <f>Ken!E49</f>
        <v>310</v>
      </c>
      <c r="I8">
        <f>Ken!F49</f>
        <v>626</v>
      </c>
      <c r="J8">
        <f>Ken!G49</f>
        <v>0.4952076677316294</v>
      </c>
    </row>
    <row r="9" spans="1:10" ht="12.75">
      <c r="A9" t="s">
        <v>23</v>
      </c>
      <c r="B9">
        <v>0</v>
      </c>
      <c r="C9">
        <v>1</v>
      </c>
      <c r="D9">
        <f t="shared" si="0"/>
        <v>0</v>
      </c>
      <c r="E9">
        <f>Tri!B49</f>
        <v>8</v>
      </c>
      <c r="F9">
        <f>Tri!C49</f>
        <v>24</v>
      </c>
      <c r="G9">
        <f>Tri!D49</f>
        <v>0.3333333333333333</v>
      </c>
      <c r="H9">
        <f>Tri!E49</f>
        <v>306</v>
      </c>
      <c r="I9">
        <f>Tri!F49</f>
        <v>600</v>
      </c>
      <c r="J9">
        <f>Tri!G49</f>
        <v>0.51</v>
      </c>
    </row>
    <row r="10" spans="1:10" ht="12.75">
      <c r="A10" t="s">
        <v>340</v>
      </c>
      <c r="B10">
        <v>1</v>
      </c>
      <c r="C10">
        <v>1</v>
      </c>
      <c r="D10">
        <v>1</v>
      </c>
      <c r="E10">
        <f>Bru!B49</f>
        <v>12</v>
      </c>
      <c r="F10">
        <f>Bru!C49</f>
        <v>19</v>
      </c>
      <c r="G10">
        <f>Bru!D49</f>
        <v>0.631578947368421</v>
      </c>
      <c r="H10">
        <f>Bru!E49</f>
        <v>164.5</v>
      </c>
      <c r="I10">
        <f>Bru!F49</f>
        <v>430</v>
      </c>
      <c r="J10">
        <f>Bru!G49</f>
        <v>0.3825581395348837</v>
      </c>
    </row>
    <row r="11" spans="1:10" ht="12.75">
      <c r="A11" t="s">
        <v>341</v>
      </c>
      <c r="B11">
        <v>0</v>
      </c>
      <c r="C11">
        <v>1</v>
      </c>
      <c r="D11">
        <f t="shared" si="0"/>
        <v>0</v>
      </c>
      <c r="E11">
        <f>Ken!B49</f>
        <v>21</v>
      </c>
      <c r="F11">
        <f>Ken!C49</f>
        <v>25</v>
      </c>
      <c r="G11">
        <f>Ken!D49</f>
        <v>0.84</v>
      </c>
      <c r="H11">
        <f>Ken!E49</f>
        <v>310</v>
      </c>
      <c r="I11">
        <f>Ken!F49</f>
        <v>626</v>
      </c>
      <c r="J11">
        <f>Ken!G49</f>
        <v>0.4952076677316294</v>
      </c>
    </row>
    <row r="12" spans="1:10" ht="12.75">
      <c r="A12" t="s">
        <v>180</v>
      </c>
      <c r="B12">
        <v>0</v>
      </c>
      <c r="C12">
        <v>1</v>
      </c>
      <c r="D12">
        <f t="shared" si="0"/>
        <v>0</v>
      </c>
      <c r="E12">
        <f>Dee!B49</f>
        <v>13</v>
      </c>
      <c r="F12">
        <f>Dee!C49</f>
        <v>26</v>
      </c>
      <c r="G12">
        <f>Dee!D49</f>
        <v>0.5</v>
      </c>
      <c r="H12">
        <f>Dee!E49</f>
        <v>369</v>
      </c>
      <c r="I12">
        <f>Dee!F49</f>
        <v>662</v>
      </c>
      <c r="J12">
        <f>Dee!G49</f>
        <v>0.5574018126888217</v>
      </c>
    </row>
    <row r="13" spans="1:10" ht="12.75">
      <c r="A13" t="s">
        <v>53</v>
      </c>
      <c r="B13">
        <v>0</v>
      </c>
      <c r="C13">
        <v>1</v>
      </c>
      <c r="D13">
        <f t="shared" si="0"/>
        <v>0</v>
      </c>
      <c r="E13">
        <f>Hot!B49</f>
        <v>12</v>
      </c>
      <c r="F13">
        <f>Hot!C49</f>
        <v>25</v>
      </c>
      <c r="G13">
        <f>Hot!D49</f>
        <v>0.48</v>
      </c>
      <c r="H13">
        <f>Hot!E49</f>
        <v>345.5</v>
      </c>
      <c r="I13">
        <f>Hot!F49</f>
        <v>626</v>
      </c>
      <c r="J13">
        <f>Hot!G49</f>
        <v>0.5519169329073482</v>
      </c>
    </row>
    <row r="14" spans="1:10" ht="12.75">
      <c r="A14" t="s">
        <v>622</v>
      </c>
      <c r="B14">
        <v>0</v>
      </c>
      <c r="C14">
        <v>1</v>
      </c>
      <c r="D14">
        <f t="shared" si="0"/>
        <v>0</v>
      </c>
      <c r="E14">
        <f>Taf!B49</f>
        <v>10.5</v>
      </c>
      <c r="F14">
        <f>Taf!C49</f>
        <v>23</v>
      </c>
      <c r="G14">
        <f>Taf!D49</f>
        <v>0.45652173913043476</v>
      </c>
      <c r="H14">
        <f>Taf!E49</f>
        <v>330.5</v>
      </c>
      <c r="I14">
        <f>Taf!F49</f>
        <v>585</v>
      </c>
      <c r="J14">
        <f>Taf!G49</f>
        <v>0.564957264957265</v>
      </c>
    </row>
    <row r="15" spans="1:10" ht="12.75">
      <c r="A15" t="s">
        <v>430</v>
      </c>
      <c r="B15">
        <v>0</v>
      </c>
      <c r="C15">
        <v>1</v>
      </c>
      <c r="D15">
        <f t="shared" si="0"/>
        <v>0</v>
      </c>
      <c r="E15">
        <f>Wes!B49</f>
        <v>17</v>
      </c>
      <c r="F15">
        <f>Wes!C49</f>
        <v>25</v>
      </c>
      <c r="G15">
        <f>Wes!D49</f>
        <v>0.68</v>
      </c>
      <c r="H15">
        <f>Wes!E49</f>
        <v>355</v>
      </c>
      <c r="I15">
        <f>Wes!F49</f>
        <v>638</v>
      </c>
      <c r="J15">
        <f>Wes!G49</f>
        <v>0.5564263322884012</v>
      </c>
    </row>
    <row r="16" spans="1:10" ht="12.75">
      <c r="A16" t="s">
        <v>548</v>
      </c>
      <c r="B16">
        <v>0</v>
      </c>
      <c r="C16">
        <v>1</v>
      </c>
      <c r="D16">
        <f t="shared" si="0"/>
        <v>0</v>
      </c>
      <c r="E16">
        <f>Avo!B49</f>
        <v>17</v>
      </c>
      <c r="F16">
        <f>Avo!C49</f>
        <v>26</v>
      </c>
      <c r="G16">
        <f>Avo!D49</f>
        <v>0.6538461538461539</v>
      </c>
      <c r="H16">
        <f>Avo!E49</f>
        <v>332.5</v>
      </c>
      <c r="I16">
        <f>Avo!F49</f>
        <v>655</v>
      </c>
      <c r="J16">
        <f>Avo!G49</f>
        <v>0.5076335877862596</v>
      </c>
    </row>
    <row r="17" spans="1:10" ht="12.75">
      <c r="A17" t="s">
        <v>132</v>
      </c>
      <c r="B17">
        <v>1</v>
      </c>
      <c r="C17">
        <v>1</v>
      </c>
      <c r="D17">
        <f t="shared" si="0"/>
        <v>1</v>
      </c>
      <c r="E17">
        <f>KiO!B49</f>
        <v>1</v>
      </c>
      <c r="F17">
        <f>KiO!C49</f>
        <v>21</v>
      </c>
      <c r="G17">
        <f>KiO!D49</f>
        <v>0.047619047619047616</v>
      </c>
      <c r="H17">
        <f>KiO!E49</f>
        <v>236</v>
      </c>
      <c r="I17">
        <f>KiO!F49</f>
        <v>466</v>
      </c>
      <c r="J17">
        <f>KiO!G49</f>
        <v>0.5064377682403434</v>
      </c>
    </row>
    <row r="18" spans="1:10" ht="12.75">
      <c r="A18" t="s">
        <v>565</v>
      </c>
      <c r="B18">
        <v>0</v>
      </c>
      <c r="C18">
        <v>1</v>
      </c>
      <c r="D18">
        <f t="shared" si="0"/>
        <v>0</v>
      </c>
      <c r="E18">
        <f>And!B49</f>
        <v>15</v>
      </c>
      <c r="F18">
        <f>And!C49</f>
        <v>27</v>
      </c>
      <c r="G18">
        <f>And!D49</f>
        <v>0.5555555555555556</v>
      </c>
      <c r="H18">
        <f>And!E49</f>
        <v>383.5</v>
      </c>
      <c r="I18">
        <f>And!F49</f>
        <v>694</v>
      </c>
      <c r="J18">
        <f>And!G49</f>
        <v>0.5525936599423631</v>
      </c>
    </row>
    <row r="19" spans="1:10" ht="12.75">
      <c r="A19" t="s">
        <v>417</v>
      </c>
      <c r="B19">
        <v>0</v>
      </c>
      <c r="C19">
        <v>1</v>
      </c>
      <c r="D19">
        <f t="shared" si="0"/>
        <v>0</v>
      </c>
      <c r="E19">
        <f>Wil!B49</f>
        <v>11</v>
      </c>
      <c r="F19">
        <f>Wil!C49</f>
        <v>25</v>
      </c>
      <c r="G19">
        <f>Wil!D49</f>
        <v>0.44</v>
      </c>
      <c r="H19">
        <f>Wil!E49</f>
        <v>318</v>
      </c>
      <c r="I19">
        <f>Wil!F49</f>
        <v>650</v>
      </c>
      <c r="J19">
        <f>Wil!G49</f>
        <v>0.48923076923076925</v>
      </c>
    </row>
    <row r="20" spans="1:10" ht="12.75">
      <c r="A20" t="s">
        <v>520</v>
      </c>
      <c r="B20">
        <v>0</v>
      </c>
      <c r="C20">
        <v>1</v>
      </c>
      <c r="D20">
        <f t="shared" si="0"/>
        <v>0</v>
      </c>
      <c r="E20">
        <f>Gun!B49</f>
        <v>25</v>
      </c>
      <c r="F20">
        <f>Gun!C49</f>
        <v>29</v>
      </c>
      <c r="G20">
        <f>Gun!D49</f>
        <v>0.8620689655172413</v>
      </c>
      <c r="H20">
        <f>Gun!E49</f>
        <v>354.5</v>
      </c>
      <c r="I20">
        <f>Gun!F49</f>
        <v>742</v>
      </c>
      <c r="J20">
        <f>Gun!G49</f>
        <v>0.4777628032345013</v>
      </c>
    </row>
    <row r="21" spans="1:10" ht="12.75">
      <c r="A21" t="s">
        <v>454</v>
      </c>
      <c r="B21">
        <v>0</v>
      </c>
      <c r="C21">
        <v>1</v>
      </c>
      <c r="D21">
        <f t="shared" si="0"/>
        <v>0</v>
      </c>
      <c r="E21">
        <f>Sal!B49</f>
        <v>17.5</v>
      </c>
      <c r="F21">
        <f>Sal!C49</f>
        <v>25</v>
      </c>
      <c r="G21">
        <f>Sal!D49</f>
        <v>0.7</v>
      </c>
      <c r="H21">
        <f>Sal!E49</f>
        <v>330.5</v>
      </c>
      <c r="I21">
        <f>Sal!F49</f>
        <v>631</v>
      </c>
      <c r="J21">
        <f>Sal!G49</f>
        <v>0.5237717908082409</v>
      </c>
    </row>
    <row r="22" spans="1:10" ht="12.75">
      <c r="A22" t="s">
        <v>180</v>
      </c>
      <c r="B22">
        <v>0</v>
      </c>
      <c r="C22">
        <v>1</v>
      </c>
      <c r="D22">
        <f t="shared" si="0"/>
        <v>0</v>
      </c>
      <c r="E22">
        <f>Dee!B49</f>
        <v>13</v>
      </c>
      <c r="F22">
        <f>Dee!C49</f>
        <v>26</v>
      </c>
      <c r="G22">
        <f>Dee!D49</f>
        <v>0.5</v>
      </c>
      <c r="H22">
        <f>Dee!E49</f>
        <v>369</v>
      </c>
      <c r="I22">
        <f>Dee!F49</f>
        <v>662</v>
      </c>
      <c r="J22">
        <f>Dee!G49</f>
        <v>0.5574018126888217</v>
      </c>
    </row>
    <row r="23" spans="1:10" ht="12.75">
      <c r="A23" t="s">
        <v>206</v>
      </c>
      <c r="B23">
        <v>0</v>
      </c>
      <c r="C23">
        <v>1</v>
      </c>
      <c r="D23">
        <f t="shared" si="0"/>
        <v>0</v>
      </c>
      <c r="E23">
        <f>Wes!B49</f>
        <v>17</v>
      </c>
      <c r="F23">
        <f>Wes!C49</f>
        <v>25</v>
      </c>
      <c r="G23">
        <f>Wes!D49</f>
        <v>0.68</v>
      </c>
      <c r="H23">
        <f>Wes!E49</f>
        <v>355</v>
      </c>
      <c r="I23">
        <f>Wes!F49</f>
        <v>638</v>
      </c>
      <c r="J23">
        <f>Wes!G49</f>
        <v>0.5564263322884012</v>
      </c>
    </row>
    <row r="24" spans="1:10" ht="12.75">
      <c r="A24" t="s">
        <v>534</v>
      </c>
      <c r="B24">
        <v>0</v>
      </c>
      <c r="C24">
        <v>1</v>
      </c>
      <c r="D24">
        <f t="shared" si="0"/>
        <v>0</v>
      </c>
      <c r="E24">
        <f>NMH!B49</f>
        <v>18.5</v>
      </c>
      <c r="F24">
        <f>NMH!C49</f>
        <v>26</v>
      </c>
      <c r="G24">
        <f>NMH!D49</f>
        <v>0.7115384615384616</v>
      </c>
      <c r="H24">
        <f>NMH!E49</f>
        <v>360</v>
      </c>
      <c r="I24">
        <f>NMH!F49</f>
        <v>676</v>
      </c>
      <c r="J24">
        <f>NMH!G49</f>
        <v>0.5325443786982249</v>
      </c>
    </row>
    <row r="25" spans="1:10" ht="12.75">
      <c r="A25" t="s">
        <v>165</v>
      </c>
      <c r="B25">
        <v>0</v>
      </c>
      <c r="C25">
        <v>1</v>
      </c>
      <c r="D25">
        <f t="shared" si="0"/>
        <v>0</v>
      </c>
      <c r="E25">
        <f>Cho!B49</f>
        <v>17</v>
      </c>
      <c r="F25">
        <f>Cho!C49</f>
        <v>24</v>
      </c>
      <c r="G25">
        <f>Cho!D49</f>
        <v>0.7083333333333334</v>
      </c>
      <c r="H25">
        <f>Cho!E49</f>
        <v>323</v>
      </c>
      <c r="I25">
        <f>Cho!F49</f>
        <v>616</v>
      </c>
      <c r="J25">
        <f>Cho!G49</f>
        <v>0.5243506493506493</v>
      </c>
    </row>
    <row r="26" spans="1:10" ht="12.75">
      <c r="A26" t="s">
        <v>392</v>
      </c>
      <c r="B26">
        <v>0</v>
      </c>
      <c r="C26">
        <v>1</v>
      </c>
      <c r="D26">
        <f t="shared" si="0"/>
        <v>0</v>
      </c>
      <c r="E26">
        <f>Avo!B49</f>
        <v>17</v>
      </c>
      <c r="F26">
        <f>Avo!C49</f>
        <v>26</v>
      </c>
      <c r="G26">
        <f>Avo!D49</f>
        <v>0.6538461538461539</v>
      </c>
      <c r="H26">
        <f>Avo!E49</f>
        <v>332.5</v>
      </c>
      <c r="I26">
        <f>Avo!F49</f>
        <v>655</v>
      </c>
      <c r="J26">
        <f>Avo!G49</f>
        <v>0.5076335877862596</v>
      </c>
    </row>
    <row r="27" ht="12.75">
      <c r="J27" t="e">
        <f>H27/I27</f>
        <v>#DIV/0!</v>
      </c>
    </row>
    <row r="49" spans="2:11" ht="12.75">
      <c r="B49">
        <f>SUM(B2:B48)</f>
        <v>3</v>
      </c>
      <c r="C49">
        <f>SUM(C2:C48)</f>
        <v>25</v>
      </c>
      <c r="D49">
        <f>B49/C49</f>
        <v>0.12</v>
      </c>
      <c r="E49">
        <f>SUM(E2:E48)</f>
        <v>361.5</v>
      </c>
      <c r="F49">
        <f>SUM(F2:F48)</f>
        <v>625</v>
      </c>
      <c r="G49">
        <f>E49/F49</f>
        <v>0.5784</v>
      </c>
      <c r="H49">
        <f>SUM(H2:H48)</f>
        <v>8270.5</v>
      </c>
      <c r="I49">
        <f>SUM(I2:I48)</f>
        <v>15787</v>
      </c>
      <c r="J49">
        <f>H49/I49</f>
        <v>0.5238804079305758</v>
      </c>
      <c r="K49">
        <f>0.25*D49+0.21*G49+0.54*J49</f>
        <v>0.4343594202825109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0">
      <selection activeCell="E20" sqref="E20:J20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312</v>
      </c>
      <c r="B2">
        <v>0</v>
      </c>
      <c r="C2">
        <v>1</v>
      </c>
      <c r="D2">
        <f aca="true" t="shared" si="0" ref="D2:D26">B2/C2</f>
        <v>0</v>
      </c>
      <c r="E2">
        <f>Dex!B49</f>
        <v>20.5</v>
      </c>
      <c r="F2">
        <f>Dex!C49</f>
        <v>22</v>
      </c>
      <c r="G2">
        <f>Dex!D49</f>
        <v>0.9318181818181818</v>
      </c>
      <c r="H2">
        <f>Dex!E49</f>
        <v>193.5</v>
      </c>
      <c r="I2">
        <f>Dex!F49</f>
        <v>506</v>
      </c>
      <c r="J2">
        <f>Dex!G49</f>
        <v>0.3824110671936759</v>
      </c>
    </row>
    <row r="3" spans="1:10" ht="12.75">
      <c r="A3" t="s">
        <v>634</v>
      </c>
      <c r="B3">
        <v>1</v>
      </c>
      <c r="C3">
        <v>1</v>
      </c>
      <c r="D3">
        <f t="shared" si="0"/>
        <v>1</v>
      </c>
      <c r="E3">
        <f>Bro!B49</f>
        <v>7.5</v>
      </c>
      <c r="F3">
        <f>Bro!C49</f>
        <v>25</v>
      </c>
      <c r="G3">
        <f>Bro!D49</f>
        <v>0.3</v>
      </c>
      <c r="H3">
        <f>Bro!E49</f>
        <v>235.5</v>
      </c>
      <c r="I3">
        <f>Bro!F49</f>
        <v>552</v>
      </c>
      <c r="J3">
        <f>Bro!G49</f>
        <v>0.4266304347826087</v>
      </c>
    </row>
    <row r="4" spans="1:10" ht="12.75">
      <c r="A4" t="s">
        <v>144</v>
      </c>
      <c r="B4">
        <v>1</v>
      </c>
      <c r="C4">
        <v>1</v>
      </c>
      <c r="D4">
        <f t="shared" si="0"/>
        <v>1</v>
      </c>
      <c r="E4">
        <f>StM!B49</f>
        <v>4</v>
      </c>
      <c r="F4">
        <f>StM!C49</f>
        <v>22</v>
      </c>
      <c r="G4">
        <f>StM!D49</f>
        <v>0.18181818181818182</v>
      </c>
      <c r="H4">
        <f>StM!E49</f>
        <v>251.5</v>
      </c>
      <c r="I4">
        <f>StM!F49</f>
        <v>512</v>
      </c>
      <c r="J4">
        <f>StM!G49</f>
        <v>0.4912109375</v>
      </c>
    </row>
    <row r="5" spans="1:10" ht="12.75">
      <c r="A5" t="s">
        <v>94</v>
      </c>
      <c r="B5">
        <v>0</v>
      </c>
      <c r="C5">
        <v>1</v>
      </c>
      <c r="D5">
        <f t="shared" si="0"/>
        <v>0</v>
      </c>
      <c r="E5">
        <f>BBN!B49</f>
        <v>14</v>
      </c>
      <c r="F5">
        <f>BBN!C49</f>
        <v>28</v>
      </c>
      <c r="G5">
        <f>BBN!D49</f>
        <v>0.5</v>
      </c>
      <c r="H5">
        <f>BBN!E49</f>
        <v>321.5</v>
      </c>
      <c r="I5">
        <f>BBN!F49</f>
        <v>657</v>
      </c>
      <c r="J5">
        <f>BBN!G49</f>
        <v>0.4893455098934551</v>
      </c>
    </row>
    <row r="6" spans="1:10" ht="12.75">
      <c r="A6" t="s">
        <v>18</v>
      </c>
      <c r="B6">
        <v>1</v>
      </c>
      <c r="C6">
        <v>1</v>
      </c>
      <c r="D6">
        <f t="shared" si="0"/>
        <v>1</v>
      </c>
      <c r="E6">
        <f>Pin!B49</f>
        <v>4</v>
      </c>
      <c r="F6">
        <f>Pin!C49</f>
        <v>24</v>
      </c>
      <c r="G6">
        <f>Pin!D49</f>
        <v>0.16666666666666666</v>
      </c>
      <c r="H6">
        <f>Pin!E49</f>
        <v>257</v>
      </c>
      <c r="I6">
        <f>Pin!F49</f>
        <v>534</v>
      </c>
      <c r="J6">
        <f>Pin!G49</f>
        <v>0.4812734082397004</v>
      </c>
    </row>
    <row r="7" spans="1:10" ht="12.75">
      <c r="A7" t="s">
        <v>205</v>
      </c>
      <c r="B7">
        <v>1</v>
      </c>
      <c r="C7">
        <v>1</v>
      </c>
      <c r="D7">
        <f t="shared" si="0"/>
        <v>1</v>
      </c>
      <c r="E7">
        <f>Por!B49</f>
        <v>3</v>
      </c>
      <c r="F7">
        <f>Por!C49</f>
        <v>15</v>
      </c>
      <c r="G7">
        <f>Por!D49</f>
        <v>0.2</v>
      </c>
      <c r="H7">
        <f>Por!E49</f>
        <v>125.5</v>
      </c>
      <c r="I7">
        <f>Por!F49</f>
        <v>327</v>
      </c>
      <c r="J7">
        <f>Por!G49</f>
        <v>0.3837920489296636</v>
      </c>
    </row>
    <row r="8" spans="1:10" ht="12.75">
      <c r="A8" t="s">
        <v>484</v>
      </c>
      <c r="B8">
        <v>1</v>
      </c>
      <c r="C8">
        <v>1</v>
      </c>
      <c r="D8">
        <f t="shared" si="0"/>
        <v>1</v>
      </c>
      <c r="E8">
        <f>StM!B49</f>
        <v>4</v>
      </c>
      <c r="F8">
        <f>StM!C49</f>
        <v>22</v>
      </c>
      <c r="G8">
        <f>StM!D49</f>
        <v>0.18181818181818182</v>
      </c>
      <c r="H8">
        <f>StM!E49</f>
        <v>251.5</v>
      </c>
      <c r="I8">
        <f>StM!F49</f>
        <v>512</v>
      </c>
      <c r="J8">
        <f>StM!G49</f>
        <v>0.4912109375</v>
      </c>
    </row>
    <row r="9" spans="1:10" ht="12.75">
      <c r="A9" t="s">
        <v>581</v>
      </c>
      <c r="B9">
        <v>1</v>
      </c>
      <c r="C9">
        <v>1</v>
      </c>
      <c r="D9">
        <f t="shared" si="0"/>
        <v>1</v>
      </c>
      <c r="E9">
        <f>Rox!B49</f>
        <v>3.5</v>
      </c>
      <c r="F9">
        <f>Rox!C49</f>
        <v>20</v>
      </c>
      <c r="G9">
        <f>Rox!D49</f>
        <v>0.175</v>
      </c>
      <c r="H9">
        <f>Rox!E49</f>
        <v>203.5</v>
      </c>
      <c r="I9">
        <f>Rox!F49</f>
        <v>460</v>
      </c>
      <c r="J9">
        <f>Rox!G49</f>
        <v>0.4423913043478261</v>
      </c>
    </row>
    <row r="10" spans="1:10" ht="12.75">
      <c r="A10" t="s">
        <v>319</v>
      </c>
      <c r="B10">
        <v>0</v>
      </c>
      <c r="C10">
        <v>1</v>
      </c>
      <c r="D10">
        <f t="shared" si="0"/>
        <v>0</v>
      </c>
      <c r="E10">
        <f>Gro!B49</f>
        <v>15.5</v>
      </c>
      <c r="F10">
        <f>Gro!C49</f>
        <v>23</v>
      </c>
      <c r="G10">
        <f>Gro!D49</f>
        <v>0.6739130434782609</v>
      </c>
      <c r="H10">
        <f>Gro!E49</f>
        <v>232.5</v>
      </c>
      <c r="I10">
        <f>Gro!F49</f>
        <v>537</v>
      </c>
      <c r="J10">
        <f>Gro!G49</f>
        <v>0.4329608938547486</v>
      </c>
    </row>
    <row r="11" spans="1:10" ht="12.75">
      <c r="A11" t="s">
        <v>292</v>
      </c>
      <c r="B11">
        <v>0</v>
      </c>
      <c r="C11">
        <v>1</v>
      </c>
      <c r="D11">
        <f t="shared" si="0"/>
        <v>0</v>
      </c>
      <c r="E11">
        <f>Riv!B49</f>
        <v>11</v>
      </c>
      <c r="F11">
        <f>Riv!C49</f>
        <v>26</v>
      </c>
      <c r="G11">
        <f>Riv!D49</f>
        <v>0.4230769230769231</v>
      </c>
      <c r="H11">
        <f>Riv!E49</f>
        <v>284.5</v>
      </c>
      <c r="I11">
        <f>Riv!F49</f>
        <v>615</v>
      </c>
      <c r="J11">
        <f>Riv!G49</f>
        <v>0.46260162601626015</v>
      </c>
    </row>
    <row r="12" spans="1:10" ht="12.75">
      <c r="A12" t="s">
        <v>219</v>
      </c>
      <c r="B12">
        <v>1</v>
      </c>
      <c r="C12">
        <v>1</v>
      </c>
      <c r="D12">
        <f t="shared" si="0"/>
        <v>1</v>
      </c>
      <c r="E12">
        <f>Bro!B49</f>
        <v>7.5</v>
      </c>
      <c r="F12">
        <f>Bro!C49</f>
        <v>25</v>
      </c>
      <c r="G12">
        <f>Bro!D49</f>
        <v>0.3</v>
      </c>
      <c r="H12">
        <f>Bro!E49</f>
        <v>235.5</v>
      </c>
      <c r="I12">
        <f>Bro!F49</f>
        <v>552</v>
      </c>
      <c r="J12">
        <f>Bro!G49</f>
        <v>0.4266304347826087</v>
      </c>
    </row>
    <row r="13" spans="1:10" ht="12.75">
      <c r="A13" t="s">
        <v>428</v>
      </c>
      <c r="B13">
        <v>1</v>
      </c>
      <c r="C13">
        <v>1</v>
      </c>
      <c r="D13">
        <f t="shared" si="0"/>
        <v>1</v>
      </c>
      <c r="E13">
        <f>BBN!B49</f>
        <v>14</v>
      </c>
      <c r="F13">
        <f>BBN!C49</f>
        <v>28</v>
      </c>
      <c r="G13">
        <f>BBN!D49</f>
        <v>0.5</v>
      </c>
      <c r="H13">
        <f>BBN!E49</f>
        <v>321.5</v>
      </c>
      <c r="I13">
        <f>BBN!F49</f>
        <v>657</v>
      </c>
      <c r="J13">
        <f>BBN!G49</f>
        <v>0.4893455098934551</v>
      </c>
    </row>
    <row r="14" spans="1:10" ht="12.75">
      <c r="A14" t="s">
        <v>640</v>
      </c>
      <c r="B14">
        <v>0</v>
      </c>
      <c r="C14">
        <v>1</v>
      </c>
      <c r="D14">
        <f t="shared" si="0"/>
        <v>0</v>
      </c>
      <c r="E14">
        <f>StM!B49</f>
        <v>4</v>
      </c>
      <c r="F14">
        <f>StM!C49</f>
        <v>22</v>
      </c>
      <c r="G14">
        <f>StM!D49</f>
        <v>0.18181818181818182</v>
      </c>
      <c r="H14">
        <f>StM!E49</f>
        <v>251.5</v>
      </c>
      <c r="I14">
        <f>StM!F49</f>
        <v>512</v>
      </c>
      <c r="J14">
        <f>StM!G49</f>
        <v>0.4912109375</v>
      </c>
    </row>
    <row r="15" spans="1:10" ht="12.75">
      <c r="A15" t="s">
        <v>521</v>
      </c>
      <c r="B15">
        <v>1</v>
      </c>
      <c r="C15">
        <v>1</v>
      </c>
      <c r="D15">
        <f t="shared" si="0"/>
        <v>1</v>
      </c>
      <c r="E15">
        <f>Por!B49</f>
        <v>3</v>
      </c>
      <c r="F15">
        <f>Por!C49</f>
        <v>15</v>
      </c>
      <c r="G15">
        <f>Por!D49</f>
        <v>0.2</v>
      </c>
      <c r="H15">
        <f>Por!E49</f>
        <v>125.5</v>
      </c>
      <c r="I15">
        <f>Por!F49</f>
        <v>327</v>
      </c>
      <c r="J15">
        <f>Por!G49</f>
        <v>0.3837920489296636</v>
      </c>
    </row>
    <row r="16" spans="1:10" ht="12.75">
      <c r="A16" t="s">
        <v>600</v>
      </c>
      <c r="B16">
        <v>1</v>
      </c>
      <c r="C16">
        <v>1</v>
      </c>
      <c r="D16">
        <f t="shared" si="0"/>
        <v>1</v>
      </c>
      <c r="E16">
        <f>Pin!B49</f>
        <v>4</v>
      </c>
      <c r="F16">
        <f>Pin!C49</f>
        <v>24</v>
      </c>
      <c r="G16">
        <f>Pin!D49</f>
        <v>0.16666666666666666</v>
      </c>
      <c r="H16">
        <f>Pin!E49</f>
        <v>257</v>
      </c>
      <c r="I16">
        <f>Pin!F49</f>
        <v>534</v>
      </c>
      <c r="J16">
        <f>Pin!G49</f>
        <v>0.4812734082397004</v>
      </c>
    </row>
    <row r="17" spans="1:10" ht="12.75">
      <c r="A17" t="s">
        <v>292</v>
      </c>
      <c r="B17">
        <v>0.5</v>
      </c>
      <c r="C17">
        <v>1</v>
      </c>
      <c r="D17">
        <f t="shared" si="0"/>
        <v>0.5</v>
      </c>
      <c r="E17">
        <f>Riv!B49</f>
        <v>11</v>
      </c>
      <c r="F17">
        <f>Riv!C49</f>
        <v>26</v>
      </c>
      <c r="G17">
        <f>Riv!D49</f>
        <v>0.4230769230769231</v>
      </c>
      <c r="H17">
        <f>Riv!E49</f>
        <v>284.5</v>
      </c>
      <c r="I17">
        <f>Riv!F49</f>
        <v>615</v>
      </c>
      <c r="J17">
        <f>Riv!G49</f>
        <v>0.46260162601626015</v>
      </c>
    </row>
    <row r="18" spans="1:10" ht="12.75">
      <c r="A18" t="s">
        <v>402</v>
      </c>
      <c r="B18">
        <v>1</v>
      </c>
      <c r="C18">
        <v>1</v>
      </c>
      <c r="D18">
        <f t="shared" si="0"/>
        <v>1</v>
      </c>
      <c r="E18">
        <f>Rox!B49</f>
        <v>3.5</v>
      </c>
      <c r="F18">
        <f>Rox!C49</f>
        <v>20</v>
      </c>
      <c r="G18">
        <f>Rox!D49</f>
        <v>0.175</v>
      </c>
      <c r="H18">
        <f>Rox!E49</f>
        <v>203.5</v>
      </c>
      <c r="I18">
        <f>Rox!F49</f>
        <v>460</v>
      </c>
      <c r="J18">
        <f>Rox!G49</f>
        <v>0.4423913043478261</v>
      </c>
    </row>
    <row r="19" spans="1:10" ht="12.75">
      <c r="A19" t="s">
        <v>319</v>
      </c>
      <c r="B19">
        <v>0</v>
      </c>
      <c r="C19">
        <v>1</v>
      </c>
      <c r="D19">
        <f t="shared" si="0"/>
        <v>0</v>
      </c>
      <c r="E19">
        <f>Gro!B49</f>
        <v>15.5</v>
      </c>
      <c r="F19">
        <f>Gro!C49</f>
        <v>23</v>
      </c>
      <c r="G19">
        <f>Gro!D49</f>
        <v>0.6739130434782609</v>
      </c>
      <c r="H19">
        <f>Gro!E49</f>
        <v>232.5</v>
      </c>
      <c r="I19">
        <f>Gro!F49</f>
        <v>537</v>
      </c>
      <c r="J19">
        <f>Gro!G49</f>
        <v>0.4329608938547486</v>
      </c>
    </row>
    <row r="20" spans="1:10" ht="12.75">
      <c r="A20" t="s">
        <v>184</v>
      </c>
      <c r="B20">
        <v>0</v>
      </c>
      <c r="C20">
        <v>1</v>
      </c>
      <c r="D20">
        <f t="shared" si="0"/>
        <v>0</v>
      </c>
      <c r="E20">
        <f>StG!B49</f>
        <v>13</v>
      </c>
      <c r="F20">
        <f>StG!C49</f>
        <v>20</v>
      </c>
      <c r="G20">
        <f>StG!D49</f>
        <v>0.65</v>
      </c>
      <c r="H20">
        <f>StG!E49</f>
        <v>228</v>
      </c>
      <c r="I20">
        <f>StG!F49</f>
        <v>475</v>
      </c>
      <c r="J20">
        <f>StG!G49</f>
        <v>0.48</v>
      </c>
    </row>
    <row r="21" spans="4:10" ht="12.75">
      <c r="D21" t="e">
        <f t="shared" si="0"/>
        <v>#DIV/0!</v>
      </c>
      <c r="G21" t="e">
        <f aca="true" t="shared" si="1" ref="G21:G26">E21/F21</f>
        <v>#DIV/0!</v>
      </c>
      <c r="J21" t="e">
        <f aca="true" t="shared" si="2" ref="J21:J27">H21/I21</f>
        <v>#DIV/0!</v>
      </c>
    </row>
    <row r="22" spans="4:10" ht="12.75">
      <c r="D22" t="e">
        <f t="shared" si="0"/>
        <v>#DIV/0!</v>
      </c>
      <c r="G22" t="e">
        <f t="shared" si="1"/>
        <v>#DIV/0!</v>
      </c>
      <c r="J22" t="e">
        <f t="shared" si="2"/>
        <v>#DIV/0!</v>
      </c>
    </row>
    <row r="23" spans="4:10" ht="12.75">
      <c r="D23" t="e">
        <f t="shared" si="0"/>
        <v>#DIV/0!</v>
      </c>
      <c r="G23" t="e">
        <f t="shared" si="1"/>
        <v>#DIV/0!</v>
      </c>
      <c r="J23" t="e">
        <f t="shared" si="2"/>
        <v>#DIV/0!</v>
      </c>
    </row>
    <row r="24" spans="4:10" ht="12.75">
      <c r="D24" t="e">
        <f t="shared" si="0"/>
        <v>#DIV/0!</v>
      </c>
      <c r="G24" t="e">
        <f t="shared" si="1"/>
        <v>#DIV/0!</v>
      </c>
      <c r="J24" t="e">
        <f t="shared" si="2"/>
        <v>#DIV/0!</v>
      </c>
    </row>
    <row r="25" spans="4:10" ht="12.75">
      <c r="D25" t="e">
        <f t="shared" si="0"/>
        <v>#DIV/0!</v>
      </c>
      <c r="G25" t="e">
        <f t="shared" si="1"/>
        <v>#DIV/0!</v>
      </c>
      <c r="J25" t="e">
        <f t="shared" si="2"/>
        <v>#DIV/0!</v>
      </c>
    </row>
    <row r="26" spans="4:10" ht="12.75">
      <c r="D26" t="e">
        <f t="shared" si="0"/>
        <v>#DIV/0!</v>
      </c>
      <c r="G26" t="e">
        <f t="shared" si="1"/>
        <v>#DIV/0!</v>
      </c>
      <c r="J26" t="e">
        <f t="shared" si="2"/>
        <v>#DIV/0!</v>
      </c>
    </row>
    <row r="27" ht="12.75">
      <c r="J27" t="e">
        <f t="shared" si="2"/>
        <v>#DIV/0!</v>
      </c>
    </row>
    <row r="49" spans="2:11" ht="12.75">
      <c r="B49">
        <f>SUM(B2:B48)</f>
        <v>11.5</v>
      </c>
      <c r="C49">
        <f>SUM(C2:C48)</f>
        <v>19</v>
      </c>
      <c r="D49">
        <f>B49/C49</f>
        <v>0.6052631578947368</v>
      </c>
      <c r="E49">
        <f>SUM(E2:E48)</f>
        <v>162.5</v>
      </c>
      <c r="F49">
        <f>SUM(F2:F48)</f>
        <v>430</v>
      </c>
      <c r="G49">
        <f>E49/F49</f>
        <v>0.37790697674418605</v>
      </c>
      <c r="H49">
        <f>SUM(H2:H48)</f>
        <v>4496</v>
      </c>
      <c r="I49">
        <f>SUM(I2:I48)</f>
        <v>9881</v>
      </c>
      <c r="J49">
        <f>H49/I49</f>
        <v>0.4550146746280741</v>
      </c>
      <c r="K49">
        <f>0.25*D49+0.21*G49+0.54*J49</f>
        <v>0.4763841788891233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7" sqref="E27:J27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136</v>
      </c>
      <c r="B2">
        <v>0</v>
      </c>
      <c r="C2">
        <v>1</v>
      </c>
      <c r="D2">
        <f aca="true" t="shared" si="0" ref="D2:D27">B2/C2</f>
        <v>0</v>
      </c>
      <c r="E2">
        <f>Can!B49</f>
        <v>8</v>
      </c>
      <c r="F2">
        <f>Can!C49</f>
        <v>27</v>
      </c>
      <c r="G2">
        <f>Can!D49</f>
        <v>0.2962962962962963</v>
      </c>
      <c r="H2">
        <f>Can!E49</f>
        <v>376.5</v>
      </c>
      <c r="I2">
        <f>Can!F49</f>
        <v>692</v>
      </c>
      <c r="J2">
        <f>Can!G49</f>
        <v>0.5440751445086706</v>
      </c>
    </row>
    <row r="3" spans="1:10" ht="12.75">
      <c r="A3" t="s">
        <v>354</v>
      </c>
      <c r="B3">
        <v>0</v>
      </c>
      <c r="C3">
        <v>1</v>
      </c>
      <c r="D3">
        <f t="shared" si="0"/>
        <v>0</v>
      </c>
      <c r="E3">
        <f>Win!B49</f>
        <v>14</v>
      </c>
      <c r="F3">
        <f>Win!C49</f>
        <v>25</v>
      </c>
      <c r="G3">
        <f>Win!D49</f>
        <v>0.56</v>
      </c>
      <c r="H3">
        <f>Win!E49</f>
        <v>286.5</v>
      </c>
      <c r="I3">
        <f>Win!F49</f>
        <v>639</v>
      </c>
      <c r="J3">
        <f>Win!G49</f>
        <v>0.44835680751173707</v>
      </c>
    </row>
    <row r="4" spans="1:10" ht="12.75">
      <c r="A4" t="s">
        <v>423</v>
      </c>
      <c r="B4">
        <v>0</v>
      </c>
      <c r="C4">
        <v>1</v>
      </c>
      <c r="D4">
        <f t="shared" si="0"/>
        <v>0</v>
      </c>
      <c r="E4">
        <f>Ken!B49</f>
        <v>21</v>
      </c>
      <c r="F4">
        <f>Ken!C49</f>
        <v>25</v>
      </c>
      <c r="G4">
        <f>Ken!D49</f>
        <v>0.84</v>
      </c>
      <c r="H4">
        <f>Ken!E49</f>
        <v>310</v>
      </c>
      <c r="I4">
        <f>Ken!F49</f>
        <v>626</v>
      </c>
      <c r="J4">
        <f>Ken!G49</f>
        <v>0.4952076677316294</v>
      </c>
    </row>
    <row r="5" spans="1:10" ht="12.75">
      <c r="A5" t="s">
        <v>544</v>
      </c>
      <c r="B5">
        <v>0.5</v>
      </c>
      <c r="C5">
        <v>1</v>
      </c>
      <c r="D5">
        <f t="shared" si="0"/>
        <v>0.5</v>
      </c>
      <c r="E5">
        <f>Sou!B49</f>
        <v>13.5</v>
      </c>
      <c r="F5">
        <f>Sou!C49</f>
        <v>27</v>
      </c>
      <c r="G5">
        <f>Sou!D49</f>
        <v>0.5</v>
      </c>
      <c r="H5">
        <f>Sou!E49</f>
        <v>397.5</v>
      </c>
      <c r="I5">
        <f>Sou!F49</f>
        <v>703</v>
      </c>
      <c r="J5">
        <f>Sou!G49</f>
        <v>0.5654338549075392</v>
      </c>
    </row>
    <row r="6" spans="1:10" ht="12.75">
      <c r="A6" t="s">
        <v>313</v>
      </c>
      <c r="B6">
        <v>0</v>
      </c>
      <c r="C6">
        <v>1</v>
      </c>
      <c r="D6">
        <f t="shared" si="0"/>
        <v>0</v>
      </c>
      <c r="E6">
        <f>Gov!B49</f>
        <v>13.5</v>
      </c>
      <c r="F6">
        <f>Gov!C49</f>
        <v>27</v>
      </c>
      <c r="G6">
        <f>Gov!D49</f>
        <v>0.5</v>
      </c>
      <c r="H6">
        <f>Gov!E49</f>
        <v>388.5</v>
      </c>
      <c r="I6">
        <f>Gov!F49</f>
        <v>705</v>
      </c>
      <c r="J6">
        <f>Gov!G49</f>
        <v>0.551063829787234</v>
      </c>
    </row>
    <row r="7" spans="1:10" ht="12.75">
      <c r="A7" t="s">
        <v>607</v>
      </c>
      <c r="B7">
        <v>0</v>
      </c>
      <c r="C7">
        <v>1</v>
      </c>
      <c r="D7">
        <f t="shared" si="0"/>
        <v>0</v>
      </c>
      <c r="E7">
        <f>Til!B49</f>
        <v>15</v>
      </c>
      <c r="F7">
        <f>Til!C49</f>
        <v>30</v>
      </c>
      <c r="G7">
        <f>Til!D49</f>
        <v>0.5</v>
      </c>
      <c r="H7">
        <f>Til!E49</f>
        <v>402</v>
      </c>
      <c r="I7">
        <f>Til!F49</f>
        <v>764</v>
      </c>
      <c r="J7">
        <f>Til!G49</f>
        <v>0.5261780104712042</v>
      </c>
    </row>
    <row r="8" spans="1:10" ht="12.75">
      <c r="A8" t="s">
        <v>544</v>
      </c>
      <c r="B8">
        <v>0</v>
      </c>
      <c r="C8">
        <v>1</v>
      </c>
      <c r="D8">
        <f t="shared" si="0"/>
        <v>0</v>
      </c>
      <c r="E8">
        <f>Sou!B49</f>
        <v>13.5</v>
      </c>
      <c r="F8">
        <f>Sou!C49</f>
        <v>27</v>
      </c>
      <c r="G8">
        <f>Sou!D49</f>
        <v>0.5</v>
      </c>
      <c r="H8">
        <f>Sou!E49</f>
        <v>397.5</v>
      </c>
      <c r="I8">
        <f>Sou!F49</f>
        <v>703</v>
      </c>
      <c r="J8">
        <f>Sou!G49</f>
        <v>0.5654338549075392</v>
      </c>
    </row>
    <row r="9" spans="1:10" ht="12.75">
      <c r="A9" t="s">
        <v>504</v>
      </c>
      <c r="B9">
        <v>0</v>
      </c>
      <c r="C9">
        <v>1</v>
      </c>
      <c r="D9">
        <f t="shared" si="0"/>
        <v>0</v>
      </c>
      <c r="E9">
        <f>Heb!B49</f>
        <v>14</v>
      </c>
      <c r="F9">
        <f>Heb!C49</f>
        <v>24</v>
      </c>
      <c r="G9">
        <f>Heb!D49</f>
        <v>0.5833333333333334</v>
      </c>
      <c r="H9">
        <f>Heb!E49</f>
        <v>269</v>
      </c>
      <c r="I9">
        <f>Heb!F49</f>
        <v>592</v>
      </c>
      <c r="J9">
        <f>Heb!G49</f>
        <v>0.4543918918918919</v>
      </c>
    </row>
    <row r="10" spans="1:10" ht="12.75">
      <c r="A10" t="s">
        <v>12</v>
      </c>
      <c r="B10">
        <v>0.5</v>
      </c>
      <c r="C10">
        <v>1</v>
      </c>
      <c r="D10">
        <f t="shared" si="0"/>
        <v>0.5</v>
      </c>
      <c r="E10">
        <f>Hot!B49</f>
        <v>12</v>
      </c>
      <c r="F10">
        <f>Hot!C49</f>
        <v>25</v>
      </c>
      <c r="G10">
        <f>Hot!D49</f>
        <v>0.48</v>
      </c>
      <c r="H10">
        <f>Hot!E49</f>
        <v>345.5</v>
      </c>
      <c r="I10">
        <f>Hot!F49</f>
        <v>626</v>
      </c>
      <c r="J10">
        <f>Hot!G49</f>
        <v>0.5519169329073482</v>
      </c>
    </row>
    <row r="11" spans="1:10" ht="12.75">
      <c r="A11" t="s">
        <v>488</v>
      </c>
      <c r="B11">
        <v>0.5</v>
      </c>
      <c r="C11">
        <v>1</v>
      </c>
      <c r="D11">
        <f t="shared" si="0"/>
        <v>0.5</v>
      </c>
      <c r="E11">
        <f>Bru!B49</f>
        <v>12</v>
      </c>
      <c r="F11">
        <f>Bru!C49</f>
        <v>19</v>
      </c>
      <c r="G11">
        <f>Bru!D49</f>
        <v>0.631578947368421</v>
      </c>
      <c r="H11">
        <f>Bru!E49</f>
        <v>164.5</v>
      </c>
      <c r="I11">
        <f>Bru!F49</f>
        <v>430</v>
      </c>
      <c r="J11">
        <f>Bru!G49</f>
        <v>0.3825581395348837</v>
      </c>
    </row>
    <row r="12" spans="1:10" ht="12.75">
      <c r="A12" t="s">
        <v>285</v>
      </c>
      <c r="B12">
        <v>0</v>
      </c>
      <c r="C12">
        <v>1</v>
      </c>
      <c r="D12">
        <f t="shared" si="0"/>
        <v>0</v>
      </c>
      <c r="E12">
        <f>Pom!B49</f>
        <v>14</v>
      </c>
      <c r="F12">
        <f>Pom!C49</f>
        <v>27</v>
      </c>
      <c r="G12">
        <f>Pom!D49</f>
        <v>0.5185185185185185</v>
      </c>
      <c r="H12">
        <f>Pom!E49</f>
        <v>371.5</v>
      </c>
      <c r="I12">
        <f>Pom!F49</f>
        <v>699</v>
      </c>
      <c r="J12">
        <f>Pom!G49</f>
        <v>0.5314735336194564</v>
      </c>
    </row>
    <row r="13" spans="1:10" ht="12.75">
      <c r="A13" t="s">
        <v>464</v>
      </c>
      <c r="B13">
        <v>0</v>
      </c>
      <c r="C13">
        <v>1</v>
      </c>
      <c r="D13">
        <f t="shared" si="0"/>
        <v>0</v>
      </c>
      <c r="E13">
        <f>Ken!B49</f>
        <v>21</v>
      </c>
      <c r="F13">
        <f>Ken!C49</f>
        <v>25</v>
      </c>
      <c r="G13">
        <f>Ken!D49</f>
        <v>0.84</v>
      </c>
      <c r="H13">
        <f>Ken!E49</f>
        <v>310</v>
      </c>
      <c r="I13">
        <f>Ken!F49</f>
        <v>626</v>
      </c>
      <c r="J13">
        <f>Ken!G49</f>
        <v>0.4952076677316294</v>
      </c>
    </row>
    <row r="14" spans="1:10" ht="12.75">
      <c r="A14" t="s">
        <v>520</v>
      </c>
      <c r="B14">
        <v>0</v>
      </c>
      <c r="C14">
        <v>1</v>
      </c>
      <c r="D14">
        <f t="shared" si="0"/>
        <v>0</v>
      </c>
      <c r="E14">
        <f>Gun!B49</f>
        <v>25</v>
      </c>
      <c r="F14">
        <f>Gun!C49</f>
        <v>29</v>
      </c>
      <c r="G14">
        <f>Gun!D49</f>
        <v>0.8620689655172413</v>
      </c>
      <c r="H14">
        <f>Gun!E49</f>
        <v>354.5</v>
      </c>
      <c r="I14">
        <f>Gun!F49</f>
        <v>742</v>
      </c>
      <c r="J14">
        <f>Gun!G49</f>
        <v>0.4777628032345013</v>
      </c>
    </row>
    <row r="15" spans="1:10" ht="12.75">
      <c r="A15" t="s">
        <v>250</v>
      </c>
      <c r="B15">
        <v>1</v>
      </c>
      <c r="C15">
        <v>1</v>
      </c>
      <c r="D15">
        <f t="shared" si="0"/>
        <v>1</v>
      </c>
      <c r="E15">
        <f>Win!B49</f>
        <v>14</v>
      </c>
      <c r="F15">
        <f>Win!C49</f>
        <v>25</v>
      </c>
      <c r="G15">
        <f>Win!D49</f>
        <v>0.56</v>
      </c>
      <c r="H15">
        <f>Win!E49</f>
        <v>286.5</v>
      </c>
      <c r="I15">
        <f>Win!F49</f>
        <v>639</v>
      </c>
      <c r="J15">
        <f>Win!G49</f>
        <v>0.44835680751173707</v>
      </c>
    </row>
    <row r="16" spans="1:10" ht="12.75">
      <c r="A16" t="s">
        <v>300</v>
      </c>
      <c r="B16">
        <v>0</v>
      </c>
      <c r="C16">
        <v>1</v>
      </c>
      <c r="D16">
        <f t="shared" si="0"/>
        <v>0</v>
      </c>
      <c r="E16">
        <f>Can!B49</f>
        <v>8</v>
      </c>
      <c r="F16">
        <f>Can!C49</f>
        <v>27</v>
      </c>
      <c r="G16">
        <f>Can!D49</f>
        <v>0.2962962962962963</v>
      </c>
      <c r="H16">
        <f>Can!E49</f>
        <v>376.5</v>
      </c>
      <c r="I16">
        <f>Can!F49</f>
        <v>692</v>
      </c>
      <c r="J16">
        <f>Can!G49</f>
        <v>0.5440751445086706</v>
      </c>
    </row>
    <row r="17" spans="1:10" ht="12.75">
      <c r="A17" t="s">
        <v>463</v>
      </c>
      <c r="B17">
        <v>0</v>
      </c>
      <c r="C17">
        <v>1</v>
      </c>
      <c r="D17">
        <f t="shared" si="0"/>
        <v>0</v>
      </c>
      <c r="E17">
        <f>Wil!B49</f>
        <v>11</v>
      </c>
      <c r="F17">
        <f>Wil!C49</f>
        <v>25</v>
      </c>
      <c r="G17">
        <f>Wil!D49</f>
        <v>0.44</v>
      </c>
      <c r="H17">
        <f>Wil!E49</f>
        <v>318</v>
      </c>
      <c r="I17">
        <f>Wil!F49</f>
        <v>650</v>
      </c>
      <c r="J17">
        <f>Wil!G49</f>
        <v>0.48923076923076925</v>
      </c>
    </row>
    <row r="18" spans="1:10" ht="12.75">
      <c r="A18" t="s">
        <v>454</v>
      </c>
      <c r="B18">
        <v>0</v>
      </c>
      <c r="C18">
        <v>1</v>
      </c>
      <c r="D18">
        <f t="shared" si="0"/>
        <v>0</v>
      </c>
      <c r="E18">
        <f>Sal!B49</f>
        <v>17.5</v>
      </c>
      <c r="F18">
        <f>Sal!C49</f>
        <v>25</v>
      </c>
      <c r="G18">
        <f>Sal!D49</f>
        <v>0.7</v>
      </c>
      <c r="H18">
        <f>Sal!E49</f>
        <v>330.5</v>
      </c>
      <c r="I18">
        <f>Sal!F49</f>
        <v>631</v>
      </c>
      <c r="J18">
        <f>Sal!G49</f>
        <v>0.5237717908082409</v>
      </c>
    </row>
    <row r="19" spans="1:10" ht="12.75">
      <c r="A19" t="s">
        <v>309</v>
      </c>
      <c r="B19">
        <v>1</v>
      </c>
      <c r="C19">
        <v>1</v>
      </c>
      <c r="D19">
        <f t="shared" si="0"/>
        <v>1</v>
      </c>
      <c r="E19">
        <f>Alb!B49</f>
        <v>4.5</v>
      </c>
      <c r="F19">
        <f>Alb!C49</f>
        <v>24</v>
      </c>
      <c r="G19">
        <f>Alb!D49</f>
        <v>0.1875</v>
      </c>
      <c r="H19">
        <f>Alb!E49</f>
        <v>291.5</v>
      </c>
      <c r="I19">
        <f>Alb!F49</f>
        <v>605</v>
      </c>
      <c r="J19">
        <f>Alb!G49</f>
        <v>0.4818181818181818</v>
      </c>
    </row>
    <row r="20" spans="1:10" ht="12.75">
      <c r="A20" t="s">
        <v>418</v>
      </c>
      <c r="B20">
        <v>0</v>
      </c>
      <c r="C20">
        <v>1</v>
      </c>
      <c r="D20">
        <f t="shared" si="0"/>
        <v>0</v>
      </c>
      <c r="E20">
        <f>Gun!B49</f>
        <v>25</v>
      </c>
      <c r="F20">
        <f>Gun!C49</f>
        <v>29</v>
      </c>
      <c r="G20">
        <f>Gun!D49</f>
        <v>0.8620689655172413</v>
      </c>
      <c r="H20">
        <f>Gun!E49</f>
        <v>354.5</v>
      </c>
      <c r="I20">
        <f>Gun!F49</f>
        <v>742</v>
      </c>
      <c r="J20">
        <f>Gun!G49</f>
        <v>0.4777628032345013</v>
      </c>
    </row>
    <row r="21" spans="1:10" ht="12.75">
      <c r="A21" t="s">
        <v>395</v>
      </c>
      <c r="B21">
        <v>0</v>
      </c>
      <c r="C21">
        <v>1</v>
      </c>
      <c r="D21">
        <f t="shared" si="0"/>
        <v>0</v>
      </c>
      <c r="E21">
        <f>Wil!B49</f>
        <v>11</v>
      </c>
      <c r="F21">
        <f>Wil!C49</f>
        <v>25</v>
      </c>
      <c r="G21">
        <f>Wil!D49</f>
        <v>0.44</v>
      </c>
      <c r="H21">
        <f>Wil!E49</f>
        <v>318</v>
      </c>
      <c r="I21">
        <f>Wil!F49</f>
        <v>650</v>
      </c>
      <c r="J21">
        <f>Wil!G49</f>
        <v>0.48923076923076925</v>
      </c>
    </row>
    <row r="22" spans="1:10" ht="12.75">
      <c r="A22" t="s">
        <v>310</v>
      </c>
      <c r="B22">
        <v>0</v>
      </c>
      <c r="C22">
        <v>1</v>
      </c>
      <c r="D22">
        <f t="shared" si="0"/>
        <v>0</v>
      </c>
      <c r="E22">
        <f>Berk!B49</f>
        <v>18</v>
      </c>
      <c r="F22">
        <f>Berk!C49</f>
        <v>28</v>
      </c>
      <c r="G22">
        <f>Berk!D49</f>
        <v>0.6428571428571429</v>
      </c>
      <c r="H22">
        <f>Berk!E49</f>
        <v>376</v>
      </c>
      <c r="I22">
        <f>Berk!F49</f>
        <v>722</v>
      </c>
      <c r="J22">
        <f>Berk!G49</f>
        <v>0.5207756232686981</v>
      </c>
    </row>
    <row r="23" spans="1:10" ht="12.75">
      <c r="A23" t="s">
        <v>549</v>
      </c>
      <c r="B23">
        <v>0</v>
      </c>
      <c r="C23">
        <v>1</v>
      </c>
      <c r="D23">
        <f t="shared" si="0"/>
        <v>0</v>
      </c>
      <c r="E23">
        <f>Tri!B49</f>
        <v>8</v>
      </c>
      <c r="F23">
        <f>Tri!C49</f>
        <v>24</v>
      </c>
      <c r="G23">
        <f>Tri!D49</f>
        <v>0.3333333333333333</v>
      </c>
      <c r="H23">
        <f>Tri!E49</f>
        <v>306</v>
      </c>
      <c r="I23">
        <f>Tri!F49</f>
        <v>600</v>
      </c>
      <c r="J23">
        <f>Tri!G49</f>
        <v>0.51</v>
      </c>
    </row>
    <row r="24" spans="1:10" ht="12.75">
      <c r="A24" t="s">
        <v>450</v>
      </c>
      <c r="B24">
        <v>0</v>
      </c>
      <c r="C24">
        <v>1</v>
      </c>
      <c r="D24">
        <f t="shared" si="0"/>
        <v>0</v>
      </c>
      <c r="E24">
        <f>Alb!B49</f>
        <v>4.5</v>
      </c>
      <c r="F24">
        <f>Alb!C49</f>
        <v>24</v>
      </c>
      <c r="G24">
        <f>Alb!D49</f>
        <v>0.1875</v>
      </c>
      <c r="H24">
        <f>Alb!E49</f>
        <v>291.5</v>
      </c>
      <c r="I24">
        <f>Alb!F49</f>
        <v>605</v>
      </c>
      <c r="J24">
        <f>Alb!G49</f>
        <v>0.4818181818181818</v>
      </c>
    </row>
    <row r="25" spans="1:10" ht="12.75">
      <c r="A25" t="s">
        <v>498</v>
      </c>
      <c r="B25">
        <v>0</v>
      </c>
      <c r="C25">
        <v>1</v>
      </c>
      <c r="D25">
        <f t="shared" si="0"/>
        <v>0</v>
      </c>
      <c r="E25">
        <f>Pom!B49</f>
        <v>14</v>
      </c>
      <c r="F25">
        <f>Pom!C49</f>
        <v>27</v>
      </c>
      <c r="G25">
        <f>Pom!D49</f>
        <v>0.5185185185185185</v>
      </c>
      <c r="H25">
        <f>Pom!E49</f>
        <v>371.5</v>
      </c>
      <c r="I25">
        <f>Pom!F49</f>
        <v>699</v>
      </c>
      <c r="J25">
        <f>Pom!G49</f>
        <v>0.5314735336194564</v>
      </c>
    </row>
    <row r="26" spans="1:10" ht="12.75">
      <c r="A26" t="s">
        <v>310</v>
      </c>
      <c r="B26">
        <v>0</v>
      </c>
      <c r="C26">
        <v>1</v>
      </c>
      <c r="D26">
        <f t="shared" si="0"/>
        <v>0</v>
      </c>
      <c r="E26">
        <f>Berk!B49</f>
        <v>18</v>
      </c>
      <c r="F26">
        <f>Berk!C49</f>
        <v>28</v>
      </c>
      <c r="G26">
        <f>Berk!D49</f>
        <v>0.6428571428571429</v>
      </c>
      <c r="H26">
        <f>Berk!E49</f>
        <v>376</v>
      </c>
      <c r="I26">
        <f>Berk!F49</f>
        <v>722</v>
      </c>
      <c r="J26">
        <f>Berk!G49</f>
        <v>0.5207756232686981</v>
      </c>
    </row>
    <row r="27" spans="1:10" ht="12.75">
      <c r="A27" t="s">
        <v>297</v>
      </c>
      <c r="B27">
        <v>0</v>
      </c>
      <c r="C27">
        <v>1</v>
      </c>
      <c r="D27">
        <f t="shared" si="0"/>
        <v>0</v>
      </c>
      <c r="E27">
        <f>Hoo!B49</f>
        <v>7</v>
      </c>
      <c r="F27">
        <f>Hoo!C49</f>
        <v>15</v>
      </c>
      <c r="G27">
        <f>Hoo!D49</f>
        <v>0.4666666666666667</v>
      </c>
      <c r="H27">
        <f>Hoo!E49</f>
        <v>130</v>
      </c>
      <c r="I27">
        <f>Hoo!F49</f>
        <v>351</v>
      </c>
      <c r="J27">
        <f>Hoo!G49</f>
        <v>0.37037037037037035</v>
      </c>
    </row>
    <row r="49" spans="2:11" ht="12.75">
      <c r="B49">
        <f>SUM(B2:B48)</f>
        <v>3.5</v>
      </c>
      <c r="C49">
        <f>SUM(C2:C48)</f>
        <v>26</v>
      </c>
      <c r="D49">
        <f>B49/C49</f>
        <v>0.1346153846153846</v>
      </c>
      <c r="E49">
        <f>SUM(E2:E48)</f>
        <v>357</v>
      </c>
      <c r="F49">
        <f>SUM(F2:F48)</f>
        <v>663</v>
      </c>
      <c r="G49">
        <f>E49/F49</f>
        <v>0.5384615384615384</v>
      </c>
      <c r="H49">
        <f>SUM(H2:H48)</f>
        <v>8500</v>
      </c>
      <c r="I49">
        <f>SUM(I2:I48)</f>
        <v>16855</v>
      </c>
      <c r="J49">
        <f>H49/I49</f>
        <v>0.5043013942450312</v>
      </c>
      <c r="K49">
        <f>0.25*D49+0.21*G49+0.54*J49</f>
        <v>0.41905352212308605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144</v>
      </c>
      <c r="B2">
        <v>1</v>
      </c>
      <c r="C2">
        <v>1</v>
      </c>
      <c r="D2">
        <f aca="true" t="shared" si="0" ref="D2:D28">B2/C2</f>
        <v>1</v>
      </c>
      <c r="E2">
        <f>StM!B49</f>
        <v>4</v>
      </c>
      <c r="F2">
        <f>StM!C49</f>
        <v>22</v>
      </c>
      <c r="G2">
        <f>StM!D49</f>
        <v>0.18181818181818182</v>
      </c>
      <c r="H2">
        <f>StM!E49</f>
        <v>251.5</v>
      </c>
      <c r="I2">
        <f>StM!F49</f>
        <v>512</v>
      </c>
      <c r="J2">
        <f>StM!G49</f>
        <v>0.4912109375</v>
      </c>
    </row>
    <row r="3" spans="1:10" ht="12.75">
      <c r="A3" t="s">
        <v>636</v>
      </c>
      <c r="B3">
        <v>1</v>
      </c>
      <c r="C3">
        <v>1</v>
      </c>
      <c r="D3">
        <f t="shared" si="0"/>
        <v>1</v>
      </c>
      <c r="E3">
        <f>StS!B49</f>
        <v>11</v>
      </c>
      <c r="F3">
        <f>StS!C49</f>
        <v>25</v>
      </c>
      <c r="G3">
        <f>StS!D49</f>
        <v>0.44</v>
      </c>
      <c r="H3">
        <f>StS!E49</f>
        <v>353</v>
      </c>
      <c r="I3">
        <f>StS!F49</f>
        <v>660</v>
      </c>
      <c r="J3">
        <f>StS!G49</f>
        <v>0.5348484848484848</v>
      </c>
    </row>
    <row r="4" spans="1:10" ht="12.75">
      <c r="A4" t="s">
        <v>42</v>
      </c>
      <c r="B4">
        <v>1</v>
      </c>
      <c r="C4">
        <v>1</v>
      </c>
      <c r="D4">
        <f t="shared" si="0"/>
        <v>1</v>
      </c>
      <c r="E4">
        <f>Tha!B49</f>
        <v>2</v>
      </c>
      <c r="F4">
        <f>Tha!C49</f>
        <v>22</v>
      </c>
      <c r="G4">
        <f>Tha!D49</f>
        <v>0.09090909090909091</v>
      </c>
      <c r="H4">
        <f>Tha!E49</f>
        <v>335</v>
      </c>
      <c r="I4">
        <f>Tha!F49</f>
        <v>585</v>
      </c>
      <c r="J4">
        <f>Tha!G49</f>
        <v>0.5726495726495726</v>
      </c>
    </row>
    <row r="5" spans="1:10" ht="12.75">
      <c r="A5" t="s">
        <v>313</v>
      </c>
      <c r="B5">
        <v>0</v>
      </c>
      <c r="C5">
        <v>1</v>
      </c>
      <c r="D5">
        <f t="shared" si="0"/>
        <v>0</v>
      </c>
      <c r="E5">
        <f>Gov!B49</f>
        <v>13.5</v>
      </c>
      <c r="F5">
        <f>Gov!C49</f>
        <v>27</v>
      </c>
      <c r="G5">
        <f>Gov!D49</f>
        <v>0.5</v>
      </c>
      <c r="H5">
        <f>Gov!E49</f>
        <v>388.5</v>
      </c>
      <c r="I5">
        <f>Gov!F49</f>
        <v>705</v>
      </c>
      <c r="J5">
        <f>Gov!G49</f>
        <v>0.551063829787234</v>
      </c>
    </row>
    <row r="6" spans="1:10" ht="12.75">
      <c r="A6" t="s">
        <v>313</v>
      </c>
      <c r="B6">
        <v>1</v>
      </c>
      <c r="C6">
        <v>1</v>
      </c>
      <c r="D6">
        <f t="shared" si="0"/>
        <v>1</v>
      </c>
      <c r="E6">
        <f>Gov!B49</f>
        <v>13.5</v>
      </c>
      <c r="F6">
        <f>Gov!C49</f>
        <v>27</v>
      </c>
      <c r="G6">
        <f>Gov!D49</f>
        <v>0.5</v>
      </c>
      <c r="H6">
        <f>Gov!E49</f>
        <v>388.5</v>
      </c>
      <c r="I6">
        <f>Gov!F49</f>
        <v>705</v>
      </c>
      <c r="J6">
        <f>Gov!G49</f>
        <v>0.551063829787234</v>
      </c>
    </row>
    <row r="7" spans="1:10" ht="12.75">
      <c r="A7" s="4" t="s">
        <v>161</v>
      </c>
      <c r="B7">
        <v>0.5</v>
      </c>
      <c r="C7">
        <v>1</v>
      </c>
      <c r="D7">
        <f t="shared" si="0"/>
        <v>0.5</v>
      </c>
      <c r="E7">
        <f>KUA!B49</f>
        <v>20</v>
      </c>
      <c r="F7">
        <f>KUA!C49</f>
        <v>29</v>
      </c>
      <c r="G7">
        <f>KUA!D49</f>
        <v>0.6896551724137931</v>
      </c>
      <c r="H7">
        <f>KUA!E49</f>
        <v>435</v>
      </c>
      <c r="I7">
        <f>KUA!F49</f>
        <v>764</v>
      </c>
      <c r="J7">
        <f>KUA!G49</f>
        <v>0.569371727748691</v>
      </c>
    </row>
    <row r="8" spans="1:10" ht="12.75">
      <c r="A8" t="s">
        <v>569</v>
      </c>
      <c r="B8">
        <v>1</v>
      </c>
      <c r="C8">
        <v>1</v>
      </c>
      <c r="D8">
        <f t="shared" si="0"/>
        <v>1</v>
      </c>
      <c r="E8">
        <f>Dee!B49</f>
        <v>13</v>
      </c>
      <c r="F8">
        <f>Dee!C49</f>
        <v>26</v>
      </c>
      <c r="G8">
        <f>Dee!D49</f>
        <v>0.5</v>
      </c>
      <c r="H8">
        <f>Dee!E49</f>
        <v>369</v>
      </c>
      <c r="I8">
        <f>Dee!F49</f>
        <v>662</v>
      </c>
      <c r="J8">
        <f>Dee!G49</f>
        <v>0.5574018126888217</v>
      </c>
    </row>
    <row r="9" spans="1:10" ht="12.75">
      <c r="A9" s="4" t="s">
        <v>542</v>
      </c>
      <c r="B9">
        <v>0.5</v>
      </c>
      <c r="C9">
        <v>1</v>
      </c>
      <c r="D9">
        <f t="shared" si="0"/>
        <v>0.5</v>
      </c>
      <c r="E9">
        <f>Sal!B49</f>
        <v>17.5</v>
      </c>
      <c r="F9">
        <f>Sal!C49</f>
        <v>25</v>
      </c>
      <c r="G9">
        <f>Sal!D49</f>
        <v>0.7</v>
      </c>
      <c r="H9">
        <f>Sal!E49</f>
        <v>330.5</v>
      </c>
      <c r="I9">
        <f>Sal!F49</f>
        <v>631</v>
      </c>
      <c r="J9">
        <f>Sal!G49</f>
        <v>0.5237717908082409</v>
      </c>
    </row>
    <row r="10" spans="1:10" ht="12.75">
      <c r="A10" s="4" t="s">
        <v>330</v>
      </c>
      <c r="B10">
        <v>0</v>
      </c>
      <c r="C10">
        <v>1</v>
      </c>
      <c r="D10">
        <f t="shared" si="0"/>
        <v>0</v>
      </c>
      <c r="E10">
        <f>Wes!B49</f>
        <v>17</v>
      </c>
      <c r="F10">
        <f>Wes!C49</f>
        <v>25</v>
      </c>
      <c r="G10">
        <f>Wes!D49</f>
        <v>0.68</v>
      </c>
      <c r="H10">
        <f>Wes!E49</f>
        <v>355</v>
      </c>
      <c r="I10">
        <f>Wes!F49</f>
        <v>638</v>
      </c>
      <c r="J10">
        <f>Wes!G49</f>
        <v>0.5564263322884012</v>
      </c>
    </row>
    <row r="11" spans="1:10" ht="12.75">
      <c r="A11" t="s">
        <v>313</v>
      </c>
      <c r="B11">
        <v>1</v>
      </c>
      <c r="C11">
        <v>1</v>
      </c>
      <c r="D11">
        <f t="shared" si="0"/>
        <v>1</v>
      </c>
      <c r="E11">
        <f>Gov!B49</f>
        <v>13.5</v>
      </c>
      <c r="F11">
        <f>Gov!C49</f>
        <v>27</v>
      </c>
      <c r="G11">
        <f>Gov!D49</f>
        <v>0.5</v>
      </c>
      <c r="H11">
        <f>Gov!E49</f>
        <v>388.5</v>
      </c>
      <c r="I11">
        <f>Gov!F49</f>
        <v>705</v>
      </c>
      <c r="J11">
        <f>Gov!G49</f>
        <v>0.551063829787234</v>
      </c>
    </row>
    <row r="12" spans="1:10" ht="12.75">
      <c r="A12" t="s">
        <v>607</v>
      </c>
      <c r="B12">
        <v>1</v>
      </c>
      <c r="C12">
        <v>1</v>
      </c>
      <c r="D12">
        <f t="shared" si="0"/>
        <v>1</v>
      </c>
      <c r="E12">
        <f>Til!B49</f>
        <v>15</v>
      </c>
      <c r="F12">
        <f>Til!C49</f>
        <v>30</v>
      </c>
      <c r="G12">
        <f>Til!D49</f>
        <v>0.5</v>
      </c>
      <c r="H12">
        <f>Til!E49</f>
        <v>402</v>
      </c>
      <c r="I12">
        <f>Til!F49</f>
        <v>764</v>
      </c>
      <c r="J12">
        <f>Til!G49</f>
        <v>0.5261780104712042</v>
      </c>
    </row>
    <row r="13" spans="1:10" ht="12.75">
      <c r="A13" t="s">
        <v>636</v>
      </c>
      <c r="B13">
        <v>1</v>
      </c>
      <c r="C13">
        <v>1</v>
      </c>
      <c r="D13">
        <f t="shared" si="0"/>
        <v>1</v>
      </c>
      <c r="E13">
        <f>StS!B49</f>
        <v>11</v>
      </c>
      <c r="F13">
        <f>StS!C49</f>
        <v>25</v>
      </c>
      <c r="G13">
        <f>StS!D49</f>
        <v>0.44</v>
      </c>
      <c r="H13">
        <f>StS!E49</f>
        <v>353</v>
      </c>
      <c r="I13">
        <f>StS!F49</f>
        <v>660</v>
      </c>
      <c r="J13">
        <f>StS!G49</f>
        <v>0.5348484848484848</v>
      </c>
    </row>
    <row r="14" spans="1:10" ht="12.75">
      <c r="A14" s="4" t="s">
        <v>470</v>
      </c>
      <c r="B14">
        <v>0</v>
      </c>
      <c r="C14">
        <v>1</v>
      </c>
      <c r="D14">
        <f t="shared" si="0"/>
        <v>0</v>
      </c>
      <c r="E14">
        <f>Bel!B49</f>
        <v>20</v>
      </c>
      <c r="F14">
        <f>Bel!C49</f>
        <v>28</v>
      </c>
      <c r="G14">
        <f>Bel!D49</f>
        <v>0.7142857142857143</v>
      </c>
      <c r="H14">
        <f>Bel!E49</f>
        <v>379.5</v>
      </c>
      <c r="I14">
        <f>Bel!F49</f>
        <v>721</v>
      </c>
      <c r="J14">
        <f>Bel!G49</f>
        <v>0.5263522884882108</v>
      </c>
    </row>
    <row r="15" spans="1:10" ht="12.75">
      <c r="A15" t="s">
        <v>60</v>
      </c>
      <c r="B15">
        <v>1</v>
      </c>
      <c r="C15">
        <v>1</v>
      </c>
      <c r="D15">
        <v>1</v>
      </c>
      <c r="E15">
        <f>Law!B49</f>
        <v>14</v>
      </c>
      <c r="F15">
        <f>Law!C49</f>
        <v>28</v>
      </c>
      <c r="G15">
        <f>Law!D49</f>
        <v>0.5</v>
      </c>
      <c r="H15">
        <f>Law!E49</f>
        <v>393.5</v>
      </c>
      <c r="I15">
        <f>Law!F49</f>
        <v>728</v>
      </c>
      <c r="J15">
        <f>Law!G49</f>
        <v>0.540521978021978</v>
      </c>
    </row>
    <row r="16" spans="1:10" ht="12.75">
      <c r="A16" t="s">
        <v>254</v>
      </c>
      <c r="B16">
        <v>1</v>
      </c>
      <c r="C16">
        <v>1</v>
      </c>
      <c r="D16">
        <f t="shared" si="0"/>
        <v>1</v>
      </c>
      <c r="E16">
        <f>StP!B49</f>
        <v>12.5</v>
      </c>
      <c r="F16">
        <f>StP!C49</f>
        <v>26</v>
      </c>
      <c r="G16">
        <f>StP!D49</f>
        <v>0.4807692307692308</v>
      </c>
      <c r="H16">
        <f>StP!E49</f>
        <v>374</v>
      </c>
      <c r="I16">
        <f>StP!F49</f>
        <v>688</v>
      </c>
      <c r="J16">
        <f>StP!G49</f>
        <v>0.5436046511627907</v>
      </c>
    </row>
    <row r="17" spans="1:10" ht="12.75">
      <c r="A17" t="s">
        <v>284</v>
      </c>
      <c r="B17">
        <v>0</v>
      </c>
      <c r="C17">
        <v>1</v>
      </c>
      <c r="D17">
        <f t="shared" si="0"/>
        <v>0</v>
      </c>
      <c r="E17">
        <f>Sou!B49</f>
        <v>13.5</v>
      </c>
      <c r="F17">
        <f>Sou!C49</f>
        <v>27</v>
      </c>
      <c r="G17">
        <f>Sou!D49</f>
        <v>0.5</v>
      </c>
      <c r="H17">
        <f>Sou!E49</f>
        <v>397.5</v>
      </c>
      <c r="I17">
        <f>Sou!F49</f>
        <v>703</v>
      </c>
      <c r="J17">
        <f>Sou!G49</f>
        <v>0.5654338549075392</v>
      </c>
    </row>
    <row r="18" spans="1:10" ht="12.75">
      <c r="A18" t="s">
        <v>60</v>
      </c>
      <c r="B18">
        <v>1</v>
      </c>
      <c r="C18">
        <v>1</v>
      </c>
      <c r="D18">
        <f t="shared" si="0"/>
        <v>1</v>
      </c>
      <c r="E18">
        <f>Law!B49</f>
        <v>14</v>
      </c>
      <c r="F18">
        <f>Law!C49</f>
        <v>28</v>
      </c>
      <c r="G18">
        <f>Law!D49</f>
        <v>0.5</v>
      </c>
      <c r="H18">
        <f>Law!E49</f>
        <v>393.5</v>
      </c>
      <c r="I18">
        <f>Law!F49</f>
        <v>728</v>
      </c>
      <c r="J18">
        <f>Law!G49</f>
        <v>0.540521978021978</v>
      </c>
    </row>
    <row r="19" spans="1:10" ht="12.75">
      <c r="A19" t="s">
        <v>558</v>
      </c>
      <c r="B19">
        <v>1</v>
      </c>
      <c r="C19">
        <v>1</v>
      </c>
      <c r="D19">
        <f t="shared" si="0"/>
        <v>1</v>
      </c>
      <c r="E19">
        <f>Gro!B49</f>
        <v>15.5</v>
      </c>
      <c r="F19">
        <f>Gro!C49</f>
        <v>23</v>
      </c>
      <c r="G19">
        <f>Gro!D49</f>
        <v>0.6739130434782609</v>
      </c>
      <c r="H19">
        <f>Gro!E49</f>
        <v>232.5</v>
      </c>
      <c r="I19">
        <f>Gro!F49</f>
        <v>537</v>
      </c>
      <c r="J19">
        <f>Gro!G49</f>
        <v>0.4329608938547486</v>
      </c>
    </row>
    <row r="20" spans="1:10" ht="12.75">
      <c r="A20" t="s">
        <v>316</v>
      </c>
      <c r="B20">
        <v>1</v>
      </c>
      <c r="C20">
        <v>1</v>
      </c>
      <c r="D20">
        <f t="shared" si="0"/>
        <v>1</v>
      </c>
      <c r="E20">
        <f>Tha!B49</f>
        <v>2</v>
      </c>
      <c r="F20">
        <f>Tha!C49</f>
        <v>22</v>
      </c>
      <c r="G20">
        <f>Tha!D49</f>
        <v>0.09090909090909091</v>
      </c>
      <c r="H20">
        <f>Tha!E49</f>
        <v>335</v>
      </c>
      <c r="I20">
        <f>Tha!F49</f>
        <v>585</v>
      </c>
      <c r="J20">
        <f>Tha!G49</f>
        <v>0.5726495726495726</v>
      </c>
    </row>
    <row r="21" spans="1:10" ht="12.75">
      <c r="A21" t="s">
        <v>525</v>
      </c>
      <c r="B21">
        <v>1</v>
      </c>
      <c r="C21">
        <v>1</v>
      </c>
      <c r="D21">
        <f t="shared" si="0"/>
        <v>1</v>
      </c>
      <c r="E21">
        <f>StS!B49</f>
        <v>11</v>
      </c>
      <c r="F21">
        <f>StS!C49</f>
        <v>25</v>
      </c>
      <c r="G21">
        <f>StS!D49</f>
        <v>0.44</v>
      </c>
      <c r="H21">
        <f>StS!E49</f>
        <v>353</v>
      </c>
      <c r="I21">
        <f>StS!F49</f>
        <v>660</v>
      </c>
      <c r="J21">
        <f>StS!G49</f>
        <v>0.5348484848484848</v>
      </c>
    </row>
    <row r="22" spans="1:10" ht="12.75">
      <c r="A22" s="4" t="s">
        <v>375</v>
      </c>
      <c r="B22">
        <v>0</v>
      </c>
      <c r="C22">
        <v>1</v>
      </c>
      <c r="D22">
        <f t="shared" si="0"/>
        <v>0</v>
      </c>
      <c r="E22">
        <f>Exe!B49</f>
        <v>16.5</v>
      </c>
      <c r="F22">
        <f>Exe!C49</f>
        <v>27</v>
      </c>
      <c r="G22">
        <f>Exe!D49</f>
        <v>0.6111111111111112</v>
      </c>
      <c r="H22">
        <f>Exe!E49</f>
        <v>398.5</v>
      </c>
      <c r="I22">
        <f>Exe!F49</f>
        <v>702</v>
      </c>
      <c r="J22">
        <f>Exe!G49</f>
        <v>0.5676638176638177</v>
      </c>
    </row>
    <row r="23" spans="1:10" ht="12.75">
      <c r="A23" s="4" t="s">
        <v>262</v>
      </c>
      <c r="B23">
        <v>0</v>
      </c>
      <c r="C23">
        <v>1</v>
      </c>
      <c r="D23">
        <f t="shared" si="0"/>
        <v>0</v>
      </c>
      <c r="E23">
        <f>Nob!B49</f>
        <v>22.5</v>
      </c>
      <c r="F23">
        <f>Nob!C49</f>
        <v>27</v>
      </c>
      <c r="G23">
        <f>Nob!D49</f>
        <v>0.8333333333333334</v>
      </c>
      <c r="H23">
        <f>Nob!E49</f>
        <v>371</v>
      </c>
      <c r="I23">
        <f>Nob!F49</f>
        <v>704</v>
      </c>
      <c r="J23">
        <f>Nob!G49</f>
        <v>0.5269886363636364</v>
      </c>
    </row>
    <row r="24" spans="1:10" ht="12.75">
      <c r="A24" t="s">
        <v>254</v>
      </c>
      <c r="B24">
        <v>1</v>
      </c>
      <c r="C24">
        <v>1</v>
      </c>
      <c r="D24">
        <f t="shared" si="0"/>
        <v>1</v>
      </c>
      <c r="E24">
        <f>StP!B49</f>
        <v>12.5</v>
      </c>
      <c r="F24">
        <f>StP!C49</f>
        <v>26</v>
      </c>
      <c r="G24">
        <f>StP!D49</f>
        <v>0.4807692307692308</v>
      </c>
      <c r="H24">
        <f>StP!E49</f>
        <v>374</v>
      </c>
      <c r="I24">
        <f>StP!F49</f>
        <v>688</v>
      </c>
      <c r="J24">
        <f>StP!G49</f>
        <v>0.5436046511627907</v>
      </c>
    </row>
    <row r="25" spans="1:10" ht="12.75">
      <c r="A25" s="4" t="s">
        <v>470</v>
      </c>
      <c r="B25">
        <v>1</v>
      </c>
      <c r="C25">
        <v>1</v>
      </c>
      <c r="D25">
        <f t="shared" si="0"/>
        <v>1</v>
      </c>
      <c r="E25">
        <f>Bel!B49</f>
        <v>20</v>
      </c>
      <c r="F25">
        <f>Bel!C49</f>
        <v>28</v>
      </c>
      <c r="G25">
        <f>Bel!D49</f>
        <v>0.7142857142857143</v>
      </c>
      <c r="H25">
        <f>Bel!E49</f>
        <v>379.5</v>
      </c>
      <c r="I25">
        <f>Bel!F49</f>
        <v>721</v>
      </c>
      <c r="J25">
        <f>Bel!G49</f>
        <v>0.5263522884882108</v>
      </c>
    </row>
    <row r="26" spans="1:10" ht="12.75">
      <c r="A26" t="s">
        <v>523</v>
      </c>
      <c r="B26">
        <v>1</v>
      </c>
      <c r="C26">
        <v>1</v>
      </c>
      <c r="D26">
        <f t="shared" si="0"/>
        <v>1</v>
      </c>
      <c r="E26">
        <f>BBN!B49</f>
        <v>14</v>
      </c>
      <c r="F26">
        <f>BBN!C49</f>
        <v>28</v>
      </c>
      <c r="G26">
        <f>BBN!D49</f>
        <v>0.5</v>
      </c>
      <c r="H26">
        <f>BBN!E49</f>
        <v>321.5</v>
      </c>
      <c r="I26">
        <f>BBN!F49</f>
        <v>657</v>
      </c>
      <c r="J26">
        <f>BBN!G49</f>
        <v>0.4893455098934551</v>
      </c>
    </row>
    <row r="27" spans="1:10" ht="12.75">
      <c r="A27" s="4" t="s">
        <v>372</v>
      </c>
      <c r="B27">
        <v>1</v>
      </c>
      <c r="C27">
        <v>1</v>
      </c>
      <c r="D27">
        <f t="shared" si="0"/>
        <v>1</v>
      </c>
      <c r="E27">
        <f>KUA!B49</f>
        <v>20</v>
      </c>
      <c r="F27">
        <f>KUA!C49</f>
        <v>29</v>
      </c>
      <c r="G27">
        <f>KUA!D49</f>
        <v>0.6896551724137931</v>
      </c>
      <c r="H27">
        <f>KUA!E49</f>
        <v>435</v>
      </c>
      <c r="I27">
        <f>KUA!F49</f>
        <v>764</v>
      </c>
      <c r="J27">
        <f>KUA!G49</f>
        <v>0.569371727748691</v>
      </c>
    </row>
    <row r="28" spans="1:10" ht="12.75">
      <c r="A28" s="4" t="s">
        <v>258</v>
      </c>
      <c r="B28">
        <v>1</v>
      </c>
      <c r="C28">
        <v>1</v>
      </c>
      <c r="D28">
        <f t="shared" si="0"/>
        <v>1</v>
      </c>
      <c r="E28">
        <f>Nob!B49</f>
        <v>22.5</v>
      </c>
      <c r="F28">
        <f>Nob!C49</f>
        <v>27</v>
      </c>
      <c r="G28">
        <f>Nob!D49</f>
        <v>0.8333333333333334</v>
      </c>
      <c r="H28">
        <f>Nob!E49</f>
        <v>371</v>
      </c>
      <c r="I28">
        <f>Nob!F49</f>
        <v>704</v>
      </c>
      <c r="J28">
        <f>Nob!G49</f>
        <v>0.5269886363636364</v>
      </c>
    </row>
    <row r="49" spans="2:11" ht="12.75">
      <c r="B49">
        <f>SUM(B2:B48)</f>
        <v>20</v>
      </c>
      <c r="C49">
        <f>SUM(C2:C48)</f>
        <v>27</v>
      </c>
      <c r="D49">
        <f>B49/C49</f>
        <v>0.7407407407407407</v>
      </c>
      <c r="E49">
        <f>SUM(E2:E48)</f>
        <v>381.5</v>
      </c>
      <c r="F49">
        <f>SUM(F2:F48)</f>
        <v>709</v>
      </c>
      <c r="G49">
        <f>E49/F49</f>
        <v>0.5380818053596615</v>
      </c>
      <c r="H49">
        <f>SUM(H2:H48)</f>
        <v>9858.5</v>
      </c>
      <c r="I49">
        <f>SUM(I2:I48)</f>
        <v>18281</v>
      </c>
      <c r="J49">
        <f>H49/I49</f>
        <v>0.5392757507794979</v>
      </c>
      <c r="K49">
        <f>0.25*D49+0.21*G49+0.54*J49</f>
        <v>0.589391269731643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3">
      <selection activeCell="E24" sqref="E24:J24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139</v>
      </c>
      <c r="B2">
        <v>1</v>
      </c>
      <c r="C2">
        <v>1</v>
      </c>
      <c r="D2">
        <f aca="true" t="shared" si="0" ref="D2:D26">B2/C2</f>
        <v>1</v>
      </c>
      <c r="E2">
        <f>NYA!B49</f>
        <v>5.5</v>
      </c>
      <c r="F2">
        <f>NYA!C49</f>
        <v>26</v>
      </c>
      <c r="G2">
        <f>NYA!D49</f>
        <v>0.21153846153846154</v>
      </c>
      <c r="H2">
        <f>NYA!E49</f>
        <v>295</v>
      </c>
      <c r="I2">
        <f>NYA!F49</f>
        <v>574</v>
      </c>
      <c r="J2">
        <f>NYA!G49</f>
        <v>0.5139372822299652</v>
      </c>
    </row>
    <row r="3" spans="1:10" ht="12.75">
      <c r="A3" t="s">
        <v>161</v>
      </c>
      <c r="B3">
        <v>0</v>
      </c>
      <c r="C3">
        <v>1</v>
      </c>
      <c r="D3">
        <f t="shared" si="0"/>
        <v>0</v>
      </c>
      <c r="E3">
        <f>KUA!B49</f>
        <v>20</v>
      </c>
      <c r="F3">
        <f>KUA!C49</f>
        <v>29</v>
      </c>
      <c r="G3">
        <f>KUA!D49</f>
        <v>0.6896551724137931</v>
      </c>
      <c r="H3">
        <f>KUA!E49</f>
        <v>435</v>
      </c>
      <c r="I3">
        <f>KUA!F49</f>
        <v>764</v>
      </c>
      <c r="J3">
        <f>KUA!G49</f>
        <v>0.569371727748691</v>
      </c>
    </row>
    <row r="4" spans="1:10" ht="12.75">
      <c r="A4" t="s">
        <v>144</v>
      </c>
      <c r="B4">
        <v>1</v>
      </c>
      <c r="C4">
        <v>1</v>
      </c>
      <c r="D4">
        <f t="shared" si="0"/>
        <v>1</v>
      </c>
      <c r="E4">
        <f>StM!B49</f>
        <v>4</v>
      </c>
      <c r="F4">
        <f>StM!C49</f>
        <v>22</v>
      </c>
      <c r="G4">
        <f>StM!D49</f>
        <v>0.18181818181818182</v>
      </c>
      <c r="H4">
        <f>StM!E49</f>
        <v>251.5</v>
      </c>
      <c r="I4">
        <f>StM!F49</f>
        <v>512</v>
      </c>
      <c r="J4">
        <f>StM!G49</f>
        <v>0.4912109375</v>
      </c>
    </row>
    <row r="5" spans="1:10" ht="12.75">
      <c r="A5" t="s">
        <v>65</v>
      </c>
      <c r="B5">
        <v>1</v>
      </c>
      <c r="C5">
        <v>1</v>
      </c>
      <c r="D5">
        <f t="shared" si="0"/>
        <v>1</v>
      </c>
      <c r="E5">
        <f>Wor!B49</f>
        <v>6</v>
      </c>
      <c r="F5">
        <f>Wor!C49</f>
        <v>21</v>
      </c>
      <c r="G5">
        <f>Wor!D49</f>
        <v>0.2857142857142857</v>
      </c>
      <c r="H5">
        <f>Wor!E49</f>
        <v>176</v>
      </c>
      <c r="I5">
        <f>Wor!F49</f>
        <v>474</v>
      </c>
      <c r="J5">
        <f>Wor!G49</f>
        <v>0.37130801687763715</v>
      </c>
    </row>
    <row r="6" spans="1:10" ht="12.75">
      <c r="A6" t="s">
        <v>140</v>
      </c>
      <c r="B6">
        <v>0</v>
      </c>
      <c r="C6">
        <v>1</v>
      </c>
      <c r="D6">
        <f t="shared" si="0"/>
        <v>0</v>
      </c>
      <c r="E6">
        <f>Exe!B49</f>
        <v>16.5</v>
      </c>
      <c r="F6">
        <f>Exe!C49</f>
        <v>27</v>
      </c>
      <c r="G6">
        <f>Exe!D49</f>
        <v>0.6111111111111112</v>
      </c>
      <c r="H6">
        <f>Exe!E49</f>
        <v>398.5</v>
      </c>
      <c r="I6">
        <f>Exe!F49</f>
        <v>702</v>
      </c>
      <c r="J6">
        <f>Exe!G49</f>
        <v>0.5676638176638177</v>
      </c>
    </row>
    <row r="7" spans="1:10" ht="12.75">
      <c r="A7" t="s">
        <v>134</v>
      </c>
      <c r="B7">
        <v>1</v>
      </c>
      <c r="C7">
        <v>1</v>
      </c>
      <c r="D7">
        <f t="shared" si="0"/>
        <v>1</v>
      </c>
      <c r="E7">
        <f>Heb!B49</f>
        <v>14</v>
      </c>
      <c r="F7">
        <f>Heb!C49</f>
        <v>24</v>
      </c>
      <c r="G7">
        <f>Heb!D49</f>
        <v>0.5833333333333334</v>
      </c>
      <c r="H7">
        <f>Heb!E49</f>
        <v>269</v>
      </c>
      <c r="I7">
        <f>Heb!F49</f>
        <v>592</v>
      </c>
      <c r="J7">
        <f>Heb!G49</f>
        <v>0.4543918918918919</v>
      </c>
    </row>
    <row r="8" spans="1:10" ht="12.75">
      <c r="A8" t="s">
        <v>135</v>
      </c>
      <c r="B8">
        <v>1</v>
      </c>
      <c r="C8">
        <v>1</v>
      </c>
      <c r="D8">
        <f t="shared" si="0"/>
        <v>1</v>
      </c>
      <c r="E8">
        <f>Ver!B49</f>
        <v>11.5</v>
      </c>
      <c r="F8">
        <f>Ver!C49</f>
        <v>23</v>
      </c>
      <c r="G8">
        <f>Ver!D49</f>
        <v>0.5</v>
      </c>
      <c r="H8">
        <f>Ver!E49</f>
        <v>225.5</v>
      </c>
      <c r="I8">
        <f>Ver!F49</f>
        <v>537</v>
      </c>
      <c r="J8">
        <f>Ver!G49</f>
        <v>0.419925512104283</v>
      </c>
    </row>
    <row r="9" spans="1:10" ht="12.75">
      <c r="A9" t="s">
        <v>95</v>
      </c>
      <c r="B9">
        <v>1</v>
      </c>
      <c r="C9">
        <v>1</v>
      </c>
      <c r="D9">
        <f t="shared" si="0"/>
        <v>1</v>
      </c>
      <c r="E9">
        <f>KeH!B49</f>
        <v>5</v>
      </c>
      <c r="F9">
        <f>KeH!C49</f>
        <v>19</v>
      </c>
      <c r="G9">
        <f>KeH!D49</f>
        <v>0.2631578947368421</v>
      </c>
      <c r="H9">
        <f>KeH!E49</f>
        <v>214.5</v>
      </c>
      <c r="I9">
        <f>KeH!F49</f>
        <v>441</v>
      </c>
      <c r="J9">
        <f>KeH!G49</f>
        <v>0.48639455782312924</v>
      </c>
    </row>
    <row r="10" spans="1:10" ht="12.75">
      <c r="A10" t="s">
        <v>195</v>
      </c>
      <c r="B10">
        <v>0</v>
      </c>
      <c r="C10">
        <v>1</v>
      </c>
      <c r="D10">
        <f t="shared" si="0"/>
        <v>0</v>
      </c>
      <c r="E10">
        <f>Pro!B49</f>
        <v>11</v>
      </c>
      <c r="F10">
        <f>Pro!C49</f>
        <v>26</v>
      </c>
      <c r="G10">
        <f>Pro!D49</f>
        <v>0.4230769230769231</v>
      </c>
      <c r="H10">
        <f>Pro!E49</f>
        <v>367</v>
      </c>
      <c r="I10">
        <f>Pro!F49</f>
        <v>673</v>
      </c>
      <c r="J10">
        <f>Pro!G49</f>
        <v>0.5453194650817236</v>
      </c>
    </row>
    <row r="11" spans="1:10" ht="12.75">
      <c r="A11" t="s">
        <v>299</v>
      </c>
      <c r="B11">
        <v>0</v>
      </c>
      <c r="C11">
        <v>1</v>
      </c>
      <c r="D11">
        <f t="shared" si="0"/>
        <v>0</v>
      </c>
      <c r="E11">
        <f>Dex!B49</f>
        <v>20.5</v>
      </c>
      <c r="F11">
        <f>Dex!C49</f>
        <v>22</v>
      </c>
      <c r="G11">
        <f>Dex!D49</f>
        <v>0.9318181818181818</v>
      </c>
      <c r="H11">
        <f>Dex!E49</f>
        <v>193.5</v>
      </c>
      <c r="I11">
        <f>Dex!F49</f>
        <v>506</v>
      </c>
      <c r="J11">
        <f>Dex!G49</f>
        <v>0.3824110671936759</v>
      </c>
    </row>
    <row r="12" spans="1:10" ht="12.75">
      <c r="A12" t="s">
        <v>305</v>
      </c>
      <c r="B12">
        <v>0</v>
      </c>
      <c r="C12">
        <v>1</v>
      </c>
      <c r="D12">
        <f t="shared" si="0"/>
        <v>0</v>
      </c>
      <c r="E12">
        <f>Bre!B49</f>
        <v>17.5</v>
      </c>
      <c r="F12">
        <f>Bre!C49</f>
        <v>26</v>
      </c>
      <c r="G12">
        <f>Bre!D49</f>
        <v>0.6730769230769231</v>
      </c>
      <c r="H12">
        <f>Bre!E49</f>
        <v>303.5</v>
      </c>
      <c r="I12">
        <f>Bre!F49</f>
        <v>646</v>
      </c>
      <c r="J12">
        <f>Bre!G49</f>
        <v>0.4698142414860681</v>
      </c>
    </row>
    <row r="13" spans="1:10" ht="12.75">
      <c r="A13" t="s">
        <v>489</v>
      </c>
      <c r="B13">
        <v>1</v>
      </c>
      <c r="C13">
        <v>1</v>
      </c>
      <c r="D13">
        <f t="shared" si="0"/>
        <v>1</v>
      </c>
      <c r="E13">
        <f>Berw!B49</f>
        <v>12.5</v>
      </c>
      <c r="F13">
        <f>Berw!C49</f>
        <v>21</v>
      </c>
      <c r="G13">
        <f>Berw!D49</f>
        <v>0.5952380952380952</v>
      </c>
      <c r="H13">
        <f>Berw!E49</f>
        <v>222.5</v>
      </c>
      <c r="I13">
        <f>Berw!F49</f>
        <v>504</v>
      </c>
      <c r="J13">
        <f>Berw!G49</f>
        <v>0.44146825396825395</v>
      </c>
    </row>
    <row r="14" spans="1:10" ht="12.75">
      <c r="A14" t="s">
        <v>649</v>
      </c>
      <c r="B14">
        <v>0</v>
      </c>
      <c r="C14">
        <v>1</v>
      </c>
      <c r="D14">
        <f t="shared" si="0"/>
        <v>0</v>
      </c>
      <c r="E14">
        <f>Ver!B49</f>
        <v>11.5</v>
      </c>
      <c r="F14">
        <f>Ver!C49</f>
        <v>23</v>
      </c>
      <c r="G14">
        <f>Ver!D49</f>
        <v>0.5</v>
      </c>
      <c r="H14">
        <f>Ver!E49</f>
        <v>225.5</v>
      </c>
      <c r="I14">
        <f>Ver!F49</f>
        <v>537</v>
      </c>
      <c r="J14">
        <f>Ver!G49</f>
        <v>0.419925512104283</v>
      </c>
    </row>
    <row r="15" spans="1:10" ht="12.75">
      <c r="A15" t="s">
        <v>305</v>
      </c>
      <c r="B15">
        <v>0</v>
      </c>
      <c r="C15">
        <v>1</v>
      </c>
      <c r="D15">
        <f t="shared" si="0"/>
        <v>0</v>
      </c>
      <c r="E15">
        <f>Bre!B49</f>
        <v>17.5</v>
      </c>
      <c r="F15">
        <f>Bre!C49</f>
        <v>26</v>
      </c>
      <c r="G15">
        <f>Bre!D49</f>
        <v>0.6730769230769231</v>
      </c>
      <c r="H15">
        <f>Bre!E49</f>
        <v>303.5</v>
      </c>
      <c r="I15">
        <f>Bre!F49</f>
        <v>646</v>
      </c>
      <c r="J15">
        <f>Bre!G49</f>
        <v>0.4698142414860681</v>
      </c>
    </row>
    <row r="16" spans="1:10" ht="12.75">
      <c r="A16" t="s">
        <v>279</v>
      </c>
      <c r="B16">
        <v>0</v>
      </c>
      <c r="C16">
        <v>1</v>
      </c>
      <c r="D16">
        <f t="shared" si="0"/>
        <v>0</v>
      </c>
      <c r="E16">
        <f>Til!B49</f>
        <v>15</v>
      </c>
      <c r="F16">
        <f>Til!C49</f>
        <v>30</v>
      </c>
      <c r="G16">
        <f>Til!D49</f>
        <v>0.5</v>
      </c>
      <c r="H16">
        <f>Til!E49</f>
        <v>402</v>
      </c>
      <c r="I16">
        <f>Til!F49</f>
        <v>764</v>
      </c>
      <c r="J16">
        <f>Til!G49</f>
        <v>0.5261780104712042</v>
      </c>
    </row>
    <row r="17" spans="1:10" ht="12.75">
      <c r="A17" t="s">
        <v>209</v>
      </c>
      <c r="B17">
        <v>0</v>
      </c>
      <c r="C17">
        <v>1</v>
      </c>
      <c r="D17">
        <f t="shared" si="0"/>
        <v>0</v>
      </c>
      <c r="E17">
        <f>Hol!B49</f>
        <v>5.5</v>
      </c>
      <c r="F17">
        <f>Hol!C49</f>
        <v>26</v>
      </c>
      <c r="G17">
        <f>Hol!D49</f>
        <v>0.21153846153846154</v>
      </c>
      <c r="H17">
        <f>Hol!E49</f>
        <v>387</v>
      </c>
      <c r="I17">
        <f>Hol!F49</f>
        <v>678</v>
      </c>
      <c r="J17">
        <f>Hol!G49</f>
        <v>0.5707964601769911</v>
      </c>
    </row>
    <row r="18" spans="1:10" ht="12.75">
      <c r="A18" t="s">
        <v>353</v>
      </c>
      <c r="B18">
        <v>1</v>
      </c>
      <c r="C18">
        <v>1</v>
      </c>
      <c r="D18">
        <f t="shared" si="0"/>
        <v>1</v>
      </c>
      <c r="E18">
        <f>KeH!B49</f>
        <v>5</v>
      </c>
      <c r="F18">
        <f>KeH!C49</f>
        <v>19</v>
      </c>
      <c r="G18">
        <f>KeH!D49</f>
        <v>0.2631578947368421</v>
      </c>
      <c r="H18">
        <f>KeH!E49</f>
        <v>214.5</v>
      </c>
      <c r="I18">
        <f>KeH!F49</f>
        <v>441</v>
      </c>
      <c r="J18">
        <f>KeH!G49</f>
        <v>0.48639455782312924</v>
      </c>
    </row>
    <row r="19" spans="1:10" ht="12.75">
      <c r="A19" t="s">
        <v>209</v>
      </c>
      <c r="B19">
        <v>1</v>
      </c>
      <c r="C19">
        <v>1</v>
      </c>
      <c r="D19">
        <f t="shared" si="0"/>
        <v>1</v>
      </c>
      <c r="E19">
        <f>Hol!B49</f>
        <v>5.5</v>
      </c>
      <c r="F19">
        <f>Hol!C49</f>
        <v>26</v>
      </c>
      <c r="G19">
        <f>Hol!D49</f>
        <v>0.21153846153846154</v>
      </c>
      <c r="H19">
        <f>Hol!E49</f>
        <v>387</v>
      </c>
      <c r="I19">
        <f>Hol!F49</f>
        <v>678</v>
      </c>
      <c r="J19">
        <f>Hol!G49</f>
        <v>0.5707964601769911</v>
      </c>
    </row>
    <row r="20" spans="1:10" ht="12.75">
      <c r="A20" t="s">
        <v>11</v>
      </c>
      <c r="B20">
        <v>1</v>
      </c>
      <c r="C20">
        <v>1</v>
      </c>
      <c r="D20">
        <f t="shared" si="0"/>
        <v>1</v>
      </c>
      <c r="E20">
        <f>NYA!B49</f>
        <v>5.5</v>
      </c>
      <c r="F20">
        <f>NYA!C49</f>
        <v>26</v>
      </c>
      <c r="G20">
        <f>NYA!D49</f>
        <v>0.21153846153846154</v>
      </c>
      <c r="H20">
        <f>NYA!E49</f>
        <v>295</v>
      </c>
      <c r="I20">
        <f>NYA!F49</f>
        <v>574</v>
      </c>
      <c r="J20">
        <f>NYA!G49</f>
        <v>0.5139372822299652</v>
      </c>
    </row>
    <row r="21" spans="1:10" ht="12.75">
      <c r="A21" t="s">
        <v>256</v>
      </c>
      <c r="B21">
        <v>0</v>
      </c>
      <c r="C21">
        <v>1</v>
      </c>
      <c r="D21">
        <f t="shared" si="0"/>
        <v>0</v>
      </c>
      <c r="E21">
        <f>Heb!B49</f>
        <v>14</v>
      </c>
      <c r="F21">
        <f>Heb!C49</f>
        <v>24</v>
      </c>
      <c r="G21">
        <f>Heb!D49</f>
        <v>0.5833333333333334</v>
      </c>
      <c r="H21">
        <f>Heb!E49</f>
        <v>269</v>
      </c>
      <c r="I21">
        <f>Heb!F49</f>
        <v>592</v>
      </c>
      <c r="J21">
        <f>Heb!G49</f>
        <v>0.4543918918918919</v>
      </c>
    </row>
    <row r="22" spans="1:10" ht="12.75">
      <c r="A22" t="s">
        <v>496</v>
      </c>
      <c r="B22">
        <v>0</v>
      </c>
      <c r="C22">
        <v>1</v>
      </c>
      <c r="D22">
        <f t="shared" si="0"/>
        <v>0</v>
      </c>
      <c r="E22">
        <f>Pro!B49</f>
        <v>11</v>
      </c>
      <c r="F22">
        <f>Pro!C49</f>
        <v>26</v>
      </c>
      <c r="G22">
        <f>Pro!D49</f>
        <v>0.4230769230769231</v>
      </c>
      <c r="H22">
        <f>Pro!E49</f>
        <v>367</v>
      </c>
      <c r="I22">
        <f>Pro!F49</f>
        <v>673</v>
      </c>
      <c r="J22">
        <f>Pro!G49</f>
        <v>0.5453194650817236</v>
      </c>
    </row>
    <row r="23" spans="1:10" ht="12.75">
      <c r="A23" t="s">
        <v>299</v>
      </c>
      <c r="B23">
        <v>0</v>
      </c>
      <c r="C23">
        <v>1</v>
      </c>
      <c r="D23">
        <f t="shared" si="0"/>
        <v>0</v>
      </c>
      <c r="E23">
        <f>Dex!B49</f>
        <v>20.5</v>
      </c>
      <c r="F23">
        <f>Dex!C49</f>
        <v>22</v>
      </c>
      <c r="G23">
        <f>Dex!D49</f>
        <v>0.9318181818181818</v>
      </c>
      <c r="H23">
        <f>Dex!E49</f>
        <v>193.5</v>
      </c>
      <c r="I23">
        <f>Dex!F49</f>
        <v>506</v>
      </c>
      <c r="J23">
        <f>Dex!G49</f>
        <v>0.3824110671936759</v>
      </c>
    </row>
    <row r="24" spans="1:10" ht="12.75">
      <c r="A24" t="s">
        <v>135</v>
      </c>
      <c r="B24">
        <v>1</v>
      </c>
      <c r="C24">
        <v>1</v>
      </c>
      <c r="D24">
        <f t="shared" si="0"/>
        <v>1</v>
      </c>
      <c r="E24">
        <f>Ver!B49</f>
        <v>11.5</v>
      </c>
      <c r="F24">
        <f>Ver!C49</f>
        <v>23</v>
      </c>
      <c r="G24">
        <f>Ver!D49</f>
        <v>0.5</v>
      </c>
      <c r="H24">
        <f>Ver!E49</f>
        <v>225.5</v>
      </c>
      <c r="I24">
        <f>Ver!F49</f>
        <v>537</v>
      </c>
      <c r="J24">
        <f>Ver!G49</f>
        <v>0.419925512104283</v>
      </c>
    </row>
    <row r="25" spans="4:10" ht="12.75">
      <c r="D25" t="e">
        <f t="shared" si="0"/>
        <v>#DIV/0!</v>
      </c>
      <c r="G25" t="e">
        <f>E25/F25</f>
        <v>#DIV/0!</v>
      </c>
      <c r="J25" t="e">
        <f>H25/I25</f>
        <v>#DIV/0!</v>
      </c>
    </row>
    <row r="26" spans="4:10" ht="12.75">
      <c r="D26" t="e">
        <f t="shared" si="0"/>
        <v>#DIV/0!</v>
      </c>
      <c r="G26" t="e">
        <f>E26/F26</f>
        <v>#DIV/0!</v>
      </c>
      <c r="J26" t="e">
        <f>H26/I26</f>
        <v>#DIV/0!</v>
      </c>
    </row>
    <row r="27" ht="12.75">
      <c r="J27" t="e">
        <f>H27/I27</f>
        <v>#DIV/0!</v>
      </c>
    </row>
    <row r="49" spans="2:11" ht="12.75">
      <c r="B49">
        <f>SUM(B2:B48)</f>
        <v>11</v>
      </c>
      <c r="C49">
        <f>SUM(C2:C48)</f>
        <v>23</v>
      </c>
      <c r="D49">
        <f>B49/C49</f>
        <v>0.4782608695652174</v>
      </c>
      <c r="E49">
        <f>SUM(E2:E48)</f>
        <v>266.5</v>
      </c>
      <c r="F49">
        <f>SUM(F2:F48)</f>
        <v>557</v>
      </c>
      <c r="G49">
        <f>E49/F49</f>
        <v>0.4784560143626571</v>
      </c>
      <c r="H49">
        <f>SUM(H2:H48)</f>
        <v>6621</v>
      </c>
      <c r="I49">
        <f>SUM(I2:I48)</f>
        <v>13551</v>
      </c>
      <c r="J49">
        <f>H49/I49</f>
        <v>0.4885986274075714</v>
      </c>
      <c r="K49">
        <f>0.25*D49+0.21*G49+0.54*J49</f>
        <v>0.4838842392075509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23" sqref="A23"/>
    </sheetView>
  </sheetViews>
  <sheetFormatPr defaultColWidth="11.00390625" defaultRowHeight="12.75"/>
  <cols>
    <col min="1" max="1" width="10.75390625" style="9" customWidth="1"/>
  </cols>
  <sheetData>
    <row r="1" spans="1:11" ht="12.75">
      <c r="A1" s="9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s="9" t="s">
        <v>557</v>
      </c>
      <c r="B2">
        <v>1</v>
      </c>
      <c r="C2">
        <v>1</v>
      </c>
      <c r="D2">
        <f aca="true" t="shared" si="0" ref="D2:D28">B2/C2</f>
        <v>1</v>
      </c>
      <c r="E2">
        <f>Pom!B49</f>
        <v>14</v>
      </c>
      <c r="F2">
        <f>Pom!C49</f>
        <v>27</v>
      </c>
      <c r="G2">
        <f>Pom!D49</f>
        <v>0.5185185185185185</v>
      </c>
      <c r="H2">
        <f>Pom!E49</f>
        <v>371.5</v>
      </c>
      <c r="I2">
        <f>Pom!F49</f>
        <v>699</v>
      </c>
      <c r="J2">
        <f>Pom!G49</f>
        <v>0.5314735336194564</v>
      </c>
    </row>
    <row r="3" spans="1:10" ht="12.75">
      <c r="A3" s="4" t="s">
        <v>637</v>
      </c>
      <c r="B3">
        <v>0</v>
      </c>
      <c r="C3">
        <v>1</v>
      </c>
      <c r="D3">
        <f t="shared" si="0"/>
        <v>0</v>
      </c>
      <c r="E3">
        <f>Bel!B49</f>
        <v>20</v>
      </c>
      <c r="F3">
        <f>Bel!C49</f>
        <v>28</v>
      </c>
      <c r="G3">
        <f>Bel!D49</f>
        <v>0.7142857142857143</v>
      </c>
      <c r="H3">
        <f>Bel!E49</f>
        <v>379.5</v>
      </c>
      <c r="I3">
        <f>Bel!F49</f>
        <v>721</v>
      </c>
      <c r="J3">
        <f>Bel!G49</f>
        <v>0.5263522884882108</v>
      </c>
    </row>
    <row r="4" spans="1:10" ht="12.75">
      <c r="A4" s="4" t="s">
        <v>422</v>
      </c>
      <c r="B4">
        <v>0.5</v>
      </c>
      <c r="C4">
        <v>1</v>
      </c>
      <c r="D4">
        <f t="shared" si="0"/>
        <v>0.5</v>
      </c>
      <c r="E4">
        <f>Tab!B49</f>
        <v>14</v>
      </c>
      <c r="F4">
        <f>Tab!C49</f>
        <v>25</v>
      </c>
      <c r="G4">
        <f>Tab!D49</f>
        <v>0.56</v>
      </c>
      <c r="H4">
        <f>Tab!E49</f>
        <v>376</v>
      </c>
      <c r="I4">
        <f>Tab!F49</f>
        <v>647</v>
      </c>
      <c r="J4">
        <f>Tab!G49</f>
        <v>0.5811437403400309</v>
      </c>
    </row>
    <row r="5" spans="1:10" ht="12.75">
      <c r="A5" s="9" t="s">
        <v>639</v>
      </c>
      <c r="B5">
        <v>1</v>
      </c>
      <c r="C5">
        <v>1</v>
      </c>
      <c r="D5">
        <f t="shared" si="0"/>
        <v>1</v>
      </c>
      <c r="E5">
        <f>StG!B49</f>
        <v>13</v>
      </c>
      <c r="F5">
        <f>StG!C49</f>
        <v>20</v>
      </c>
      <c r="G5">
        <f>StG!D49</f>
        <v>0.65</v>
      </c>
      <c r="H5">
        <f>StG!E49</f>
        <v>228</v>
      </c>
      <c r="I5">
        <f>StG!F49</f>
        <v>475</v>
      </c>
      <c r="J5">
        <f>StG!G49</f>
        <v>0.48</v>
      </c>
    </row>
    <row r="6" spans="1:10" ht="12.75">
      <c r="A6" s="9" t="s">
        <v>500</v>
      </c>
      <c r="B6">
        <v>0</v>
      </c>
      <c r="C6">
        <v>1</v>
      </c>
      <c r="D6">
        <f t="shared" si="0"/>
        <v>0</v>
      </c>
      <c r="E6">
        <f>And!B49</f>
        <v>15</v>
      </c>
      <c r="F6">
        <f>And!C49</f>
        <v>27</v>
      </c>
      <c r="G6">
        <f>And!D49</f>
        <v>0.5555555555555556</v>
      </c>
      <c r="H6">
        <f>And!E49</f>
        <v>383.5</v>
      </c>
      <c r="I6">
        <f>And!F49</f>
        <v>694</v>
      </c>
      <c r="J6">
        <f>And!G49</f>
        <v>0.5525936599423631</v>
      </c>
    </row>
    <row r="7" spans="1:10" ht="12.75">
      <c r="A7" s="4" t="s">
        <v>330</v>
      </c>
      <c r="B7">
        <v>0</v>
      </c>
      <c r="C7">
        <v>1</v>
      </c>
      <c r="D7">
        <f t="shared" si="0"/>
        <v>0</v>
      </c>
      <c r="E7">
        <f>Wes!B49</f>
        <v>17</v>
      </c>
      <c r="F7">
        <f>Wes!C49</f>
        <v>25</v>
      </c>
      <c r="G7">
        <f>Wes!D49</f>
        <v>0.68</v>
      </c>
      <c r="H7">
        <f>Wes!E49</f>
        <v>355</v>
      </c>
      <c r="I7">
        <f>Wes!F49</f>
        <v>638</v>
      </c>
      <c r="J7">
        <f>Wes!G49</f>
        <v>0.5564263322884012</v>
      </c>
    </row>
    <row r="8" spans="1:10" ht="12.75">
      <c r="A8" s="9" t="s">
        <v>331</v>
      </c>
      <c r="B8">
        <v>1</v>
      </c>
      <c r="C8">
        <v>1</v>
      </c>
      <c r="D8">
        <f t="shared" si="0"/>
        <v>1</v>
      </c>
      <c r="E8">
        <f>Hot!B49</f>
        <v>12</v>
      </c>
      <c r="F8">
        <f>Hot!C49</f>
        <v>25</v>
      </c>
      <c r="G8">
        <f>Hot!D49</f>
        <v>0.48</v>
      </c>
      <c r="H8">
        <f>Hot!E49</f>
        <v>345.5</v>
      </c>
      <c r="I8">
        <f>Hot!F49</f>
        <v>626</v>
      </c>
      <c r="J8">
        <f>Hot!G49</f>
        <v>0.5519169329073482</v>
      </c>
    </row>
    <row r="9" spans="1:10" ht="12.75">
      <c r="A9" s="4" t="s">
        <v>161</v>
      </c>
      <c r="B9">
        <v>1</v>
      </c>
      <c r="C9">
        <v>1</v>
      </c>
      <c r="D9">
        <f t="shared" si="0"/>
        <v>1</v>
      </c>
      <c r="E9">
        <f>KUA!B49</f>
        <v>20</v>
      </c>
      <c r="F9">
        <f>KUA!C49</f>
        <v>29</v>
      </c>
      <c r="G9">
        <f>KUA!D49</f>
        <v>0.6896551724137931</v>
      </c>
      <c r="H9">
        <f>KUA!E49</f>
        <v>435</v>
      </c>
      <c r="I9">
        <f>KUA!F49</f>
        <v>764</v>
      </c>
      <c r="J9">
        <f>KUA!G49</f>
        <v>0.569371727748691</v>
      </c>
    </row>
    <row r="10" spans="1:10" ht="12.75">
      <c r="A10" s="9" t="s">
        <v>55</v>
      </c>
      <c r="B10">
        <v>1</v>
      </c>
      <c r="C10">
        <v>1</v>
      </c>
      <c r="D10">
        <f t="shared" si="0"/>
        <v>1</v>
      </c>
      <c r="E10">
        <f>Wil!B49</f>
        <v>11</v>
      </c>
      <c r="F10">
        <f>Wil!C49</f>
        <v>25</v>
      </c>
      <c r="G10">
        <f>Wil!D49</f>
        <v>0.44</v>
      </c>
      <c r="H10">
        <f>Wil!E49</f>
        <v>318</v>
      </c>
      <c r="I10">
        <f>Wil!F49</f>
        <v>650</v>
      </c>
      <c r="J10">
        <f>Wil!G49</f>
        <v>0.48923076923076925</v>
      </c>
    </row>
    <row r="11" spans="1:10" ht="12.75">
      <c r="A11" s="4" t="s">
        <v>350</v>
      </c>
      <c r="B11">
        <v>1</v>
      </c>
      <c r="C11">
        <v>1</v>
      </c>
      <c r="D11">
        <f t="shared" si="0"/>
        <v>1</v>
      </c>
      <c r="E11">
        <f>Berk!B49</f>
        <v>18</v>
      </c>
      <c r="F11">
        <f>Berk!C49</f>
        <v>28</v>
      </c>
      <c r="G11">
        <f>Berk!D49</f>
        <v>0.6428571428571429</v>
      </c>
      <c r="H11">
        <f>Berk!E49</f>
        <v>376</v>
      </c>
      <c r="I11">
        <f>Berk!F49</f>
        <v>722</v>
      </c>
      <c r="J11">
        <f>Berk!G49</f>
        <v>0.5207756232686981</v>
      </c>
    </row>
    <row r="12" spans="1:10" ht="12.75">
      <c r="A12" s="9" t="s">
        <v>471</v>
      </c>
      <c r="B12">
        <v>1</v>
      </c>
      <c r="C12">
        <v>1</v>
      </c>
      <c r="D12">
        <f t="shared" si="0"/>
        <v>1</v>
      </c>
      <c r="E12">
        <f>StS!B49</f>
        <v>11</v>
      </c>
      <c r="F12">
        <f>StS!C49</f>
        <v>25</v>
      </c>
      <c r="G12">
        <f>StS!D49</f>
        <v>0.44</v>
      </c>
      <c r="H12">
        <f>StS!E49</f>
        <v>353</v>
      </c>
      <c r="I12">
        <f>StS!F49</f>
        <v>660</v>
      </c>
      <c r="J12">
        <f>StS!G49</f>
        <v>0.5348484848484848</v>
      </c>
    </row>
    <row r="13" spans="1:10" ht="12.75">
      <c r="A13" s="9" t="s">
        <v>472</v>
      </c>
      <c r="B13">
        <v>1</v>
      </c>
      <c r="C13">
        <v>1</v>
      </c>
      <c r="D13">
        <f t="shared" si="0"/>
        <v>1</v>
      </c>
      <c r="E13">
        <f>Tha!B49</f>
        <v>2</v>
      </c>
      <c r="F13">
        <f>Tha!C49</f>
        <v>22</v>
      </c>
      <c r="G13">
        <f>Tha!D49</f>
        <v>0.09090909090909091</v>
      </c>
      <c r="H13">
        <f>Tha!E49</f>
        <v>335</v>
      </c>
      <c r="I13">
        <f>Tha!F49</f>
        <v>585</v>
      </c>
      <c r="J13">
        <f>Tha!G49</f>
        <v>0.5726495726495726</v>
      </c>
    </row>
    <row r="14" spans="1:10" ht="12.75">
      <c r="A14" s="9" t="s">
        <v>473</v>
      </c>
      <c r="B14">
        <v>1</v>
      </c>
      <c r="C14">
        <v>1</v>
      </c>
      <c r="D14">
        <f t="shared" si="0"/>
        <v>1</v>
      </c>
      <c r="E14">
        <f>Law!B49</f>
        <v>14</v>
      </c>
      <c r="F14">
        <f>Law!C49</f>
        <v>28</v>
      </c>
      <c r="G14">
        <f>Law!D49</f>
        <v>0.5</v>
      </c>
      <c r="H14">
        <f>Law!E49</f>
        <v>393.5</v>
      </c>
      <c r="I14">
        <f>Law!F49</f>
        <v>728</v>
      </c>
      <c r="J14">
        <f>Law!G49</f>
        <v>0.540521978021978</v>
      </c>
    </row>
    <row r="15" spans="1:10" ht="12.75">
      <c r="A15" s="9" t="s">
        <v>474</v>
      </c>
      <c r="B15">
        <v>1</v>
      </c>
      <c r="C15">
        <v>1</v>
      </c>
      <c r="D15">
        <f t="shared" si="0"/>
        <v>1</v>
      </c>
      <c r="E15">
        <f>Pro!B49</f>
        <v>11</v>
      </c>
      <c r="F15">
        <f>Pro!C49</f>
        <v>26</v>
      </c>
      <c r="G15">
        <f>Pro!D49</f>
        <v>0.4230769230769231</v>
      </c>
      <c r="H15">
        <f>Pro!E49</f>
        <v>367</v>
      </c>
      <c r="I15">
        <f>Pro!F49</f>
        <v>673</v>
      </c>
      <c r="J15">
        <f>Pro!G49</f>
        <v>0.5453194650817236</v>
      </c>
    </row>
    <row r="16" spans="1:10" ht="12.75">
      <c r="A16" s="9" t="s">
        <v>475</v>
      </c>
      <c r="B16">
        <v>1</v>
      </c>
      <c r="C16">
        <v>1</v>
      </c>
      <c r="D16">
        <f t="shared" si="0"/>
        <v>1</v>
      </c>
      <c r="E16">
        <f>StP!B49</f>
        <v>12.5</v>
      </c>
      <c r="F16">
        <f>StP!C49</f>
        <v>26</v>
      </c>
      <c r="G16">
        <f>StP!D49</f>
        <v>0.4807692307692308</v>
      </c>
      <c r="H16">
        <f>StP!E49</f>
        <v>374</v>
      </c>
      <c r="I16">
        <f>StP!F49</f>
        <v>688</v>
      </c>
      <c r="J16">
        <f>StP!G49</f>
        <v>0.5436046511627907</v>
      </c>
    </row>
    <row r="17" spans="1:10" ht="12.75">
      <c r="A17" s="9" t="s">
        <v>473</v>
      </c>
      <c r="B17">
        <v>1</v>
      </c>
      <c r="C17">
        <v>1</v>
      </c>
      <c r="D17">
        <f t="shared" si="0"/>
        <v>1</v>
      </c>
      <c r="E17">
        <f>Law!B49</f>
        <v>14</v>
      </c>
      <c r="F17">
        <f>Law!C49</f>
        <v>28</v>
      </c>
      <c r="G17">
        <f>Law!D49</f>
        <v>0.5</v>
      </c>
      <c r="H17">
        <f>Law!E49</f>
        <v>393.5</v>
      </c>
      <c r="I17">
        <f>Law!F49</f>
        <v>728</v>
      </c>
      <c r="J17">
        <f>Law!G49</f>
        <v>0.540521978021978</v>
      </c>
    </row>
    <row r="18" spans="1:10" ht="12.75">
      <c r="A18" s="9" t="s">
        <v>476</v>
      </c>
      <c r="B18">
        <v>1</v>
      </c>
      <c r="C18">
        <v>1</v>
      </c>
      <c r="D18">
        <f t="shared" si="0"/>
        <v>1</v>
      </c>
      <c r="E18">
        <f>And!B49</f>
        <v>15</v>
      </c>
      <c r="F18">
        <f>And!C49</f>
        <v>27</v>
      </c>
      <c r="G18">
        <f>And!D49</f>
        <v>0.5555555555555556</v>
      </c>
      <c r="H18">
        <f>And!E49</f>
        <v>383.5</v>
      </c>
      <c r="I18">
        <f>And!F49</f>
        <v>694</v>
      </c>
      <c r="J18">
        <f>And!G49</f>
        <v>0.5525936599423631</v>
      </c>
    </row>
    <row r="19" spans="1:10" ht="12.75">
      <c r="A19" s="9" t="s">
        <v>477</v>
      </c>
      <c r="B19">
        <v>1</v>
      </c>
      <c r="C19">
        <v>1</v>
      </c>
      <c r="D19">
        <f t="shared" si="0"/>
        <v>1</v>
      </c>
      <c r="E19">
        <f>StS!B49</f>
        <v>11</v>
      </c>
      <c r="F19">
        <f>StS!C49</f>
        <v>25</v>
      </c>
      <c r="G19">
        <f>StS!D49</f>
        <v>0.44</v>
      </c>
      <c r="H19">
        <f>StS!E49</f>
        <v>353</v>
      </c>
      <c r="I19">
        <f>StS!F49</f>
        <v>660</v>
      </c>
      <c r="J19">
        <f>StS!G49</f>
        <v>0.5348484848484848</v>
      </c>
    </row>
    <row r="20" spans="1:10" ht="12.75">
      <c r="A20" s="9" t="s">
        <v>478</v>
      </c>
      <c r="B20">
        <v>1</v>
      </c>
      <c r="C20">
        <v>1</v>
      </c>
      <c r="D20">
        <f t="shared" si="0"/>
        <v>1</v>
      </c>
      <c r="E20">
        <f>Riv!B49</f>
        <v>11</v>
      </c>
      <c r="F20">
        <f>Riv!C49</f>
        <v>26</v>
      </c>
      <c r="G20">
        <f>Riv!D49</f>
        <v>0.4230769230769231</v>
      </c>
      <c r="H20">
        <f>Riv!E49</f>
        <v>284.5</v>
      </c>
      <c r="I20">
        <f>Riv!F49</f>
        <v>615</v>
      </c>
      <c r="J20">
        <f>Riv!G49</f>
        <v>0.46260162601626015</v>
      </c>
    </row>
    <row r="21" spans="1:10" ht="12.75">
      <c r="A21" s="9" t="s">
        <v>472</v>
      </c>
      <c r="B21">
        <v>1</v>
      </c>
      <c r="C21">
        <v>1</v>
      </c>
      <c r="D21">
        <f t="shared" si="0"/>
        <v>1</v>
      </c>
      <c r="E21">
        <f>Tha!B49</f>
        <v>2</v>
      </c>
      <c r="F21">
        <f>Tha!C49</f>
        <v>22</v>
      </c>
      <c r="G21">
        <f>Tha!D49</f>
        <v>0.09090909090909091</v>
      </c>
      <c r="H21">
        <f>Tha!E49</f>
        <v>335</v>
      </c>
      <c r="I21">
        <f>Tha!F49</f>
        <v>585</v>
      </c>
      <c r="J21">
        <f>Tha!G49</f>
        <v>0.5726495726495726</v>
      </c>
    </row>
    <row r="22" spans="1:10" ht="12.75">
      <c r="A22" s="9" t="s">
        <v>475</v>
      </c>
      <c r="B22">
        <v>1</v>
      </c>
      <c r="C22">
        <v>1</v>
      </c>
      <c r="D22">
        <f t="shared" si="0"/>
        <v>1</v>
      </c>
      <c r="E22">
        <f>StP!B49</f>
        <v>12.5</v>
      </c>
      <c r="F22">
        <f>StP!C49</f>
        <v>26</v>
      </c>
      <c r="G22">
        <f>StP!D49</f>
        <v>0.4807692307692308</v>
      </c>
      <c r="H22">
        <f>StP!E49</f>
        <v>374</v>
      </c>
      <c r="I22">
        <f>StP!F49</f>
        <v>688</v>
      </c>
      <c r="J22">
        <f>StP!G49</f>
        <v>0.5436046511627907</v>
      </c>
    </row>
    <row r="23" spans="1:10" ht="12.75">
      <c r="A23" s="4" t="s">
        <v>469</v>
      </c>
      <c r="B23">
        <v>1</v>
      </c>
      <c r="C23">
        <v>1</v>
      </c>
      <c r="D23">
        <f t="shared" si="0"/>
        <v>1</v>
      </c>
      <c r="E23">
        <f>MilT!B49</f>
        <v>20</v>
      </c>
      <c r="F23">
        <f>MilT!C49</f>
        <v>27</v>
      </c>
      <c r="G23">
        <f>MilT!D49</f>
        <v>0.7407407407407407</v>
      </c>
      <c r="H23">
        <f>MilT!E49</f>
        <v>381.5</v>
      </c>
      <c r="I23">
        <f>MilT!F49</f>
        <v>709</v>
      </c>
      <c r="J23">
        <f>MilT!G49</f>
        <v>0.5380818053596615</v>
      </c>
    </row>
    <row r="24" spans="1:10" ht="12.75">
      <c r="A24" s="9" t="s">
        <v>43</v>
      </c>
      <c r="B24">
        <v>1</v>
      </c>
      <c r="C24">
        <v>1</v>
      </c>
      <c r="D24">
        <f t="shared" si="0"/>
        <v>1</v>
      </c>
      <c r="E24">
        <f>Gov!B49</f>
        <v>13.5</v>
      </c>
      <c r="F24">
        <f>Gov!C49</f>
        <v>27</v>
      </c>
      <c r="G24">
        <f>Gov!D49</f>
        <v>0.5</v>
      </c>
      <c r="H24">
        <f>Gov!E49</f>
        <v>388.5</v>
      </c>
      <c r="I24">
        <f>Gov!F49</f>
        <v>705</v>
      </c>
      <c r="J24">
        <f>Gov!G49</f>
        <v>0.551063829787234</v>
      </c>
    </row>
    <row r="25" spans="1:10" ht="12.75">
      <c r="A25" s="9" t="s">
        <v>44</v>
      </c>
      <c r="B25">
        <v>1</v>
      </c>
      <c r="C25">
        <v>1</v>
      </c>
      <c r="D25">
        <f t="shared" si="0"/>
        <v>1</v>
      </c>
      <c r="E25">
        <f>BBN!B49</f>
        <v>14</v>
      </c>
      <c r="F25">
        <f>BBN!C49</f>
        <v>28</v>
      </c>
      <c r="G25">
        <f>BBN!D49</f>
        <v>0.5</v>
      </c>
      <c r="H25">
        <f>BBN!E49</f>
        <v>321.5</v>
      </c>
      <c r="I25">
        <f>BBN!F49</f>
        <v>657</v>
      </c>
      <c r="J25">
        <f>BBN!G49</f>
        <v>0.4893455098934551</v>
      </c>
    </row>
    <row r="26" spans="1:10" ht="12.75">
      <c r="A26" s="4" t="s">
        <v>470</v>
      </c>
      <c r="B26">
        <v>1</v>
      </c>
      <c r="C26">
        <v>1</v>
      </c>
      <c r="D26">
        <f t="shared" si="0"/>
        <v>1</v>
      </c>
      <c r="E26">
        <f>Bel!B49</f>
        <v>20</v>
      </c>
      <c r="F26">
        <f>Bel!C49</f>
        <v>28</v>
      </c>
      <c r="G26">
        <f>Bel!D49</f>
        <v>0.7142857142857143</v>
      </c>
      <c r="H26">
        <f>Bel!E49</f>
        <v>379.5</v>
      </c>
      <c r="I26">
        <f>Bel!F49</f>
        <v>721</v>
      </c>
      <c r="J26">
        <f>Bel!G49</f>
        <v>0.5263522884882108</v>
      </c>
    </row>
    <row r="27" spans="1:10" ht="12.75">
      <c r="A27" s="9" t="s">
        <v>559</v>
      </c>
      <c r="B27">
        <v>1</v>
      </c>
      <c r="C27">
        <v>1</v>
      </c>
      <c r="D27">
        <f t="shared" si="0"/>
        <v>1</v>
      </c>
      <c r="E27">
        <f>Gov!B49</f>
        <v>13.5</v>
      </c>
      <c r="F27">
        <f>Gov!C49</f>
        <v>27</v>
      </c>
      <c r="G27">
        <f>Gov!D49</f>
        <v>0.5</v>
      </c>
      <c r="H27">
        <f>Gov!E49</f>
        <v>388.5</v>
      </c>
      <c r="I27">
        <f>Gov!F49</f>
        <v>705</v>
      </c>
      <c r="J27">
        <f>Gov!G49</f>
        <v>0.551063829787234</v>
      </c>
    </row>
    <row r="28" spans="1:10" ht="12.75">
      <c r="A28" s="4" t="s">
        <v>469</v>
      </c>
      <c r="B28">
        <v>0</v>
      </c>
      <c r="C28">
        <v>1</v>
      </c>
      <c r="D28">
        <f t="shared" si="0"/>
        <v>0</v>
      </c>
      <c r="E28">
        <f>MilT!B49</f>
        <v>20</v>
      </c>
      <c r="F28">
        <f>MilT!C49</f>
        <v>27</v>
      </c>
      <c r="G28">
        <f>MilT!D49</f>
        <v>0.7407407407407407</v>
      </c>
      <c r="H28">
        <f>MilT!E49</f>
        <v>381.5</v>
      </c>
      <c r="I28">
        <f>MilT!F49</f>
        <v>709</v>
      </c>
      <c r="J28">
        <f>MilT!G49</f>
        <v>0.5380818053596615</v>
      </c>
    </row>
    <row r="49" spans="2:11" ht="12.75">
      <c r="B49">
        <f>SUM(B2:B48)</f>
        <v>22.5</v>
      </c>
      <c r="C49">
        <f>SUM(C2:C48)</f>
        <v>27</v>
      </c>
      <c r="D49">
        <f>B49/C49</f>
        <v>0.8333333333333334</v>
      </c>
      <c r="E49">
        <f>SUM(E2:E48)</f>
        <v>371</v>
      </c>
      <c r="F49">
        <f>SUM(F2:F48)</f>
        <v>704</v>
      </c>
      <c r="G49">
        <f>E49/F49</f>
        <v>0.5269886363636364</v>
      </c>
      <c r="H49">
        <f>SUM(H2:H48)</f>
        <v>9755</v>
      </c>
      <c r="I49">
        <f>SUM(I2:I48)</f>
        <v>18146</v>
      </c>
      <c r="J49">
        <f>H49/I49</f>
        <v>0.537584040559903</v>
      </c>
      <c r="K49">
        <f>0.25*D49+0.21*G49+0.54*J49</f>
        <v>0.6092963288720445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2">
      <selection activeCell="E25" sqref="E25:J25"/>
    </sheetView>
  </sheetViews>
  <sheetFormatPr defaultColWidth="11.00390625" defaultRowHeight="12.75"/>
  <cols>
    <col min="8" max="8" width="11.875" style="0" customWidth="1"/>
  </cols>
  <sheetData>
    <row r="1" spans="1:11" ht="12.75">
      <c r="A1" t="s">
        <v>436</v>
      </c>
      <c r="B1" t="s">
        <v>347</v>
      </c>
      <c r="C1" t="s">
        <v>438</v>
      </c>
      <c r="D1" t="s">
        <v>445</v>
      </c>
      <c r="E1" t="s">
        <v>348</v>
      </c>
      <c r="F1" t="s">
        <v>440</v>
      </c>
      <c r="G1" t="s">
        <v>441</v>
      </c>
      <c r="H1" t="s">
        <v>349</v>
      </c>
      <c r="I1" t="s">
        <v>443</v>
      </c>
      <c r="J1" t="s">
        <v>444</v>
      </c>
      <c r="K1" t="s">
        <v>446</v>
      </c>
    </row>
    <row r="2" spans="1:10" ht="12.75">
      <c r="A2" t="s">
        <v>346</v>
      </c>
      <c r="B2">
        <v>0</v>
      </c>
      <c r="C2">
        <v>1</v>
      </c>
      <c r="D2">
        <f aca="true" t="shared" si="0" ref="D2:D26">B2/C2</f>
        <v>0</v>
      </c>
      <c r="E2">
        <f>Hoo!B49</f>
        <v>7</v>
      </c>
      <c r="F2">
        <f>Hoo!C49</f>
        <v>15</v>
      </c>
      <c r="G2">
        <f aca="true" t="shared" si="1" ref="G2:G8">E2/F2</f>
        <v>0.4666666666666667</v>
      </c>
      <c r="H2">
        <f>Hoo!E49</f>
        <v>130</v>
      </c>
      <c r="I2">
        <f>Hoo!F49</f>
        <v>351</v>
      </c>
      <c r="J2">
        <f aca="true" t="shared" si="2" ref="J2:J8">H2/I2</f>
        <v>0.37037037037037035</v>
      </c>
    </row>
    <row r="3" spans="1:10" ht="12.75">
      <c r="A3" t="s">
        <v>350</v>
      </c>
      <c r="B3">
        <v>0</v>
      </c>
      <c r="C3">
        <v>1</v>
      </c>
      <c r="D3">
        <f t="shared" si="0"/>
        <v>0</v>
      </c>
      <c r="E3">
        <f>Berk!B49</f>
        <v>18</v>
      </c>
      <c r="F3">
        <f>Berk!C49</f>
        <v>28</v>
      </c>
      <c r="G3">
        <f t="shared" si="1"/>
        <v>0.6428571428571429</v>
      </c>
      <c r="H3">
        <f>Berk!E49</f>
        <v>376</v>
      </c>
      <c r="I3">
        <f>Berk!F49</f>
        <v>722</v>
      </c>
      <c r="J3">
        <f t="shared" si="2"/>
        <v>0.5207756232686981</v>
      </c>
    </row>
    <row r="4" spans="1:10" ht="12.75">
      <c r="A4" t="s">
        <v>27</v>
      </c>
      <c r="B4">
        <v>0</v>
      </c>
      <c r="C4">
        <v>1</v>
      </c>
      <c r="D4">
        <f t="shared" si="0"/>
        <v>0</v>
      </c>
      <c r="E4">
        <f>Avo!B49</f>
        <v>17</v>
      </c>
      <c r="F4">
        <f>Avo!C49</f>
        <v>26</v>
      </c>
      <c r="G4">
        <f t="shared" si="1"/>
        <v>0.6538461538461539</v>
      </c>
      <c r="H4">
        <f>Avo!E49</f>
        <v>332.5</v>
      </c>
      <c r="I4">
        <f>Avo!F49</f>
        <v>655</v>
      </c>
      <c r="J4">
        <f t="shared" si="2"/>
        <v>0.5076335877862596</v>
      </c>
    </row>
    <row r="5" spans="1:10" ht="12.75">
      <c r="A5" t="s">
        <v>354</v>
      </c>
      <c r="B5">
        <v>0</v>
      </c>
      <c r="C5">
        <v>1</v>
      </c>
      <c r="D5">
        <f t="shared" si="0"/>
        <v>0</v>
      </c>
      <c r="E5">
        <f>Win!B49</f>
        <v>14</v>
      </c>
      <c r="F5">
        <f>Win!C49</f>
        <v>25</v>
      </c>
      <c r="G5">
        <f t="shared" si="1"/>
        <v>0.56</v>
      </c>
      <c r="H5">
        <f>Win!E49</f>
        <v>286.5</v>
      </c>
      <c r="I5">
        <f>Win!F49</f>
        <v>639</v>
      </c>
      <c r="J5">
        <f t="shared" si="2"/>
        <v>0.44835680751173707</v>
      </c>
    </row>
    <row r="6" spans="1:10" ht="12.75">
      <c r="A6" t="s">
        <v>204</v>
      </c>
      <c r="B6">
        <v>0</v>
      </c>
      <c r="C6">
        <v>1</v>
      </c>
      <c r="D6">
        <f t="shared" si="0"/>
        <v>0</v>
      </c>
      <c r="E6">
        <f>StS!B49</f>
        <v>11</v>
      </c>
      <c r="F6">
        <f>StS!C49</f>
        <v>25</v>
      </c>
      <c r="G6">
        <f t="shared" si="1"/>
        <v>0.44</v>
      </c>
      <c r="H6">
        <f>StS!E49</f>
        <v>353</v>
      </c>
      <c r="I6">
        <f>StS!F49</f>
        <v>660</v>
      </c>
      <c r="J6">
        <f t="shared" si="2"/>
        <v>0.5348484848484848</v>
      </c>
    </row>
    <row r="7" spans="1:10" ht="12.75">
      <c r="A7" t="s">
        <v>354</v>
      </c>
      <c r="B7">
        <v>0</v>
      </c>
      <c r="C7">
        <v>1</v>
      </c>
      <c r="D7">
        <f t="shared" si="0"/>
        <v>0</v>
      </c>
      <c r="E7">
        <f>Win!B49</f>
        <v>14</v>
      </c>
      <c r="F7">
        <f>Win!C49</f>
        <v>25</v>
      </c>
      <c r="G7">
        <f t="shared" si="1"/>
        <v>0.56</v>
      </c>
      <c r="H7">
        <f>Win!E49</f>
        <v>286.5</v>
      </c>
      <c r="I7">
        <f>Win!F49</f>
        <v>639</v>
      </c>
      <c r="J7">
        <f t="shared" si="2"/>
        <v>0.44835680751173707</v>
      </c>
    </row>
    <row r="8" spans="1:10" ht="12.75">
      <c r="A8" t="s">
        <v>519</v>
      </c>
      <c r="B8">
        <v>1</v>
      </c>
      <c r="C8">
        <v>1</v>
      </c>
      <c r="D8">
        <f t="shared" si="0"/>
        <v>1</v>
      </c>
      <c r="E8">
        <f>Riv!B49</f>
        <v>11</v>
      </c>
      <c r="F8">
        <f>Riv!C49</f>
        <v>26</v>
      </c>
      <c r="G8">
        <f t="shared" si="1"/>
        <v>0.4230769230769231</v>
      </c>
      <c r="H8">
        <f>Riv!E49</f>
        <v>284.5</v>
      </c>
      <c r="I8">
        <f>Riv!F49</f>
        <v>615</v>
      </c>
      <c r="J8">
        <f t="shared" si="2"/>
        <v>0.46260162601626015</v>
      </c>
    </row>
    <row r="9" spans="1:10" ht="12.75">
      <c r="A9" t="s">
        <v>519</v>
      </c>
      <c r="B9">
        <v>0</v>
      </c>
      <c r="C9">
        <v>1</v>
      </c>
      <c r="D9">
        <f t="shared" si="0"/>
        <v>0</v>
      </c>
      <c r="E9">
        <f>Riv!B49</f>
        <v>11</v>
      </c>
      <c r="F9">
        <f>Riv!C49</f>
        <v>26</v>
      </c>
      <c r="G9">
        <f>Riv!D49</f>
        <v>0.4230769230769231</v>
      </c>
      <c r="H9">
        <f>Riv!E49</f>
        <v>284.5</v>
      </c>
      <c r="I9">
        <f>Riv!F49</f>
        <v>615</v>
      </c>
      <c r="J9">
        <f>Riv!G49</f>
        <v>0.46260162601626015</v>
      </c>
    </row>
    <row r="10" spans="1:10" ht="12.75">
      <c r="A10" t="s">
        <v>420</v>
      </c>
      <c r="B10">
        <v>1</v>
      </c>
      <c r="C10">
        <v>1</v>
      </c>
      <c r="D10">
        <f t="shared" si="0"/>
        <v>1</v>
      </c>
      <c r="E10">
        <f>Wor!B49</f>
        <v>6</v>
      </c>
      <c r="F10">
        <f>Wor!C49</f>
        <v>21</v>
      </c>
      <c r="G10">
        <f>Wor!D49</f>
        <v>0.2857142857142857</v>
      </c>
      <c r="H10">
        <f>Wor!E49</f>
        <v>176</v>
      </c>
      <c r="I10">
        <f>Wor!F49</f>
        <v>474</v>
      </c>
      <c r="J10">
        <f>Wor!G49</f>
        <v>0.37130801687763715</v>
      </c>
    </row>
    <row r="11" spans="1:10" ht="12.75">
      <c r="A11" t="s">
        <v>310</v>
      </c>
      <c r="B11">
        <v>0</v>
      </c>
      <c r="C11">
        <v>1</v>
      </c>
      <c r="D11">
        <f t="shared" si="0"/>
        <v>0</v>
      </c>
      <c r="E11">
        <f>Berk!B49</f>
        <v>18</v>
      </c>
      <c r="F11">
        <f>Berk!C49</f>
        <v>28</v>
      </c>
      <c r="G11">
        <f>Berk!D49</f>
        <v>0.6428571428571429</v>
      </c>
      <c r="H11">
        <f>Berk!E49</f>
        <v>376</v>
      </c>
      <c r="I11">
        <f>Berk!F49</f>
        <v>722</v>
      </c>
      <c r="J11">
        <f>Berk!G49</f>
        <v>0.5207756232686981</v>
      </c>
    </row>
    <row r="12" spans="1:10" ht="12.75">
      <c r="A12" t="s">
        <v>300</v>
      </c>
      <c r="B12">
        <v>0</v>
      </c>
      <c r="C12">
        <v>1</v>
      </c>
      <c r="D12">
        <f t="shared" si="0"/>
        <v>0</v>
      </c>
      <c r="E12">
        <f>Can!B49</f>
        <v>8</v>
      </c>
      <c r="F12">
        <f>Can!C49</f>
        <v>27</v>
      </c>
      <c r="G12">
        <f>Can!D49</f>
        <v>0.2962962962962963</v>
      </c>
      <c r="H12">
        <f>Can!E49</f>
        <v>376.5</v>
      </c>
      <c r="I12">
        <f>Can!F49</f>
        <v>692</v>
      </c>
      <c r="J12">
        <f>Can!G49</f>
        <v>0.5440751445086706</v>
      </c>
    </row>
    <row r="13" spans="1:10" ht="12.75">
      <c r="A13" t="s">
        <v>300</v>
      </c>
      <c r="B13">
        <v>0</v>
      </c>
      <c r="C13">
        <v>1</v>
      </c>
      <c r="D13">
        <f t="shared" si="0"/>
        <v>0</v>
      </c>
      <c r="E13">
        <f>Can!B49</f>
        <v>8</v>
      </c>
      <c r="F13">
        <f>Can!C49</f>
        <v>27</v>
      </c>
      <c r="G13">
        <f>Can!D49</f>
        <v>0.2962962962962963</v>
      </c>
      <c r="H13">
        <f>Can!E49</f>
        <v>376.5</v>
      </c>
      <c r="I13">
        <f>Can!F49</f>
        <v>692</v>
      </c>
      <c r="J13">
        <f>Can!G49</f>
        <v>0.5440751445086706</v>
      </c>
    </row>
    <row r="14" spans="1:10" ht="12.75">
      <c r="A14" t="s">
        <v>650</v>
      </c>
      <c r="B14">
        <v>0</v>
      </c>
      <c r="C14">
        <v>1</v>
      </c>
      <c r="D14">
        <f t="shared" si="0"/>
        <v>0</v>
      </c>
      <c r="E14">
        <f>Pom!B49</f>
        <v>14</v>
      </c>
      <c r="F14">
        <f>Pom!C49</f>
        <v>27</v>
      </c>
      <c r="G14">
        <f>Pom!D49</f>
        <v>0.5185185185185185</v>
      </c>
      <c r="H14">
        <f>Pom!E49</f>
        <v>371.5</v>
      </c>
      <c r="I14">
        <f>Pom!F49</f>
        <v>699</v>
      </c>
      <c r="J14">
        <f>Pom!G49</f>
        <v>0.5314735336194564</v>
      </c>
    </row>
    <row r="15" spans="1:10" ht="12.75">
      <c r="A15" t="s">
        <v>301</v>
      </c>
      <c r="B15">
        <v>0</v>
      </c>
      <c r="C15">
        <v>1</v>
      </c>
      <c r="D15">
        <f t="shared" si="0"/>
        <v>0</v>
      </c>
      <c r="E15">
        <f>Gun!B49</f>
        <v>25</v>
      </c>
      <c r="F15">
        <f>Gun!C49</f>
        <v>29</v>
      </c>
      <c r="G15">
        <f>Gun!D49</f>
        <v>0.8620689655172413</v>
      </c>
      <c r="H15">
        <f>Gun!E49</f>
        <v>354.5</v>
      </c>
      <c r="I15">
        <f>Gun!F49</f>
        <v>742</v>
      </c>
      <c r="J15">
        <f>Gun!G49</f>
        <v>0.4777628032345013</v>
      </c>
    </row>
    <row r="16" spans="1:10" ht="12.75">
      <c r="A16" t="s">
        <v>123</v>
      </c>
      <c r="B16">
        <v>0</v>
      </c>
      <c r="C16">
        <v>1</v>
      </c>
      <c r="D16">
        <f t="shared" si="0"/>
        <v>0</v>
      </c>
      <c r="E16">
        <f>Tri!B49</f>
        <v>8</v>
      </c>
      <c r="F16">
        <f>Tri!C49</f>
        <v>24</v>
      </c>
      <c r="G16">
        <f>Tri!D49</f>
        <v>0.3333333333333333</v>
      </c>
      <c r="H16">
        <f>Tri!E49</f>
        <v>306</v>
      </c>
      <c r="I16">
        <f>Tri!F49</f>
        <v>600</v>
      </c>
      <c r="J16">
        <f>Tri!G49</f>
        <v>0.51</v>
      </c>
    </row>
    <row r="17" spans="1:10" ht="12.75">
      <c r="A17" t="s">
        <v>278</v>
      </c>
      <c r="B17">
        <v>0</v>
      </c>
      <c r="C17">
        <v>1</v>
      </c>
      <c r="D17">
        <f t="shared" si="0"/>
        <v>0</v>
      </c>
      <c r="E17">
        <f>Wil!B49</f>
        <v>11</v>
      </c>
      <c r="F17">
        <f>Wil!C49</f>
        <v>25</v>
      </c>
      <c r="G17">
        <f>Wil!D49</f>
        <v>0.44</v>
      </c>
      <c r="H17">
        <f>Wil!E49</f>
        <v>318</v>
      </c>
      <c r="I17">
        <f>Wil!F49</f>
        <v>650</v>
      </c>
      <c r="J17">
        <f>Wil!G49</f>
        <v>0.48923076923076925</v>
      </c>
    </row>
    <row r="18" spans="1:10" ht="12.75">
      <c r="A18" t="s">
        <v>15</v>
      </c>
      <c r="B18">
        <v>0</v>
      </c>
      <c r="C18">
        <v>1</v>
      </c>
      <c r="D18">
        <f t="shared" si="0"/>
        <v>0</v>
      </c>
      <c r="E18">
        <f>MilB!B49</f>
        <v>3.5</v>
      </c>
      <c r="F18">
        <f>MilB!C49</f>
        <v>26</v>
      </c>
      <c r="G18">
        <f>MilB!D49</f>
        <v>0.1346153846153846</v>
      </c>
      <c r="H18">
        <f>MilB!E49</f>
        <v>357</v>
      </c>
      <c r="I18">
        <f>MilB!F49</f>
        <v>663</v>
      </c>
      <c r="J18">
        <f>MilB!G49</f>
        <v>0.5384615384615384</v>
      </c>
    </row>
    <row r="19" spans="1:10" ht="12.75">
      <c r="A19" t="s">
        <v>284</v>
      </c>
      <c r="B19">
        <v>0</v>
      </c>
      <c r="C19">
        <v>1</v>
      </c>
      <c r="D19">
        <f t="shared" si="0"/>
        <v>0</v>
      </c>
      <c r="E19">
        <f>Sou!B49</f>
        <v>13.5</v>
      </c>
      <c r="F19">
        <f>Sou!C49</f>
        <v>27</v>
      </c>
      <c r="G19">
        <f>Sou!D49</f>
        <v>0.5</v>
      </c>
      <c r="H19">
        <f>Sou!E49</f>
        <v>397.5</v>
      </c>
      <c r="I19">
        <f>Sou!F49</f>
        <v>703</v>
      </c>
      <c r="J19">
        <f>Sou!G49</f>
        <v>0.5654338549075392</v>
      </c>
    </row>
    <row r="20" spans="1:10" ht="12.75">
      <c r="A20" t="s">
        <v>340</v>
      </c>
      <c r="B20">
        <v>0.5</v>
      </c>
      <c r="C20">
        <v>1</v>
      </c>
      <c r="D20">
        <f t="shared" si="0"/>
        <v>0.5</v>
      </c>
      <c r="E20">
        <f>Bru!B49</f>
        <v>12</v>
      </c>
      <c r="F20">
        <f>Bru!C49</f>
        <v>19</v>
      </c>
      <c r="G20">
        <f>Bru!D49</f>
        <v>0.631578947368421</v>
      </c>
      <c r="H20">
        <f>Bru!E49</f>
        <v>164.5</v>
      </c>
      <c r="I20">
        <f>Bru!F49</f>
        <v>430</v>
      </c>
      <c r="J20">
        <f>Bru!G49</f>
        <v>0.3825581395348837</v>
      </c>
    </row>
    <row r="21" spans="1:10" ht="12.75">
      <c r="A21" t="s">
        <v>597</v>
      </c>
      <c r="B21">
        <v>0</v>
      </c>
      <c r="C21">
        <v>1</v>
      </c>
      <c r="D21">
        <f t="shared" si="0"/>
        <v>0</v>
      </c>
      <c r="E21">
        <f>Win!B49</f>
        <v>14</v>
      </c>
      <c r="F21">
        <f>Win!C49</f>
        <v>25</v>
      </c>
      <c r="G21">
        <f>Win!D49</f>
        <v>0.56</v>
      </c>
      <c r="H21">
        <f>Win!E49</f>
        <v>286.5</v>
      </c>
      <c r="I21">
        <f>Win!F49</f>
        <v>639</v>
      </c>
      <c r="J21">
        <f>Win!G49</f>
        <v>0.44835680751173707</v>
      </c>
    </row>
    <row r="22" spans="1:10" ht="12.75">
      <c r="A22" t="s">
        <v>272</v>
      </c>
      <c r="B22">
        <v>1</v>
      </c>
      <c r="C22">
        <v>1</v>
      </c>
      <c r="D22">
        <f t="shared" si="0"/>
        <v>1</v>
      </c>
      <c r="E22">
        <f>MilB!B49</f>
        <v>3.5</v>
      </c>
      <c r="F22">
        <f>MilB!C49</f>
        <v>26</v>
      </c>
      <c r="G22">
        <f>MilB!D49</f>
        <v>0.1346153846153846</v>
      </c>
      <c r="H22">
        <f>MilB!E49</f>
        <v>357</v>
      </c>
      <c r="I22">
        <f>MilB!F49</f>
        <v>663</v>
      </c>
      <c r="J22">
        <f>MilB!G49</f>
        <v>0.5384615384615384</v>
      </c>
    </row>
    <row r="23" spans="1:10" ht="12.75">
      <c r="A23" t="s">
        <v>520</v>
      </c>
      <c r="B23">
        <v>0</v>
      </c>
      <c r="C23">
        <v>1</v>
      </c>
      <c r="D23">
        <f t="shared" si="0"/>
        <v>0</v>
      </c>
      <c r="E23">
        <f>Gun!B49</f>
        <v>25</v>
      </c>
      <c r="F23">
        <f>Gun!C49</f>
        <v>29</v>
      </c>
      <c r="G23">
        <f>Gun!D49</f>
        <v>0.8620689655172413</v>
      </c>
      <c r="H23">
        <f>Gun!E49</f>
        <v>354.5</v>
      </c>
      <c r="I23">
        <f>Gun!F49</f>
        <v>742</v>
      </c>
      <c r="J23">
        <f>Gun!G49</f>
        <v>0.4777628032345013</v>
      </c>
    </row>
    <row r="24" spans="1:10" ht="12.75">
      <c r="A24" t="s">
        <v>278</v>
      </c>
      <c r="B24">
        <v>1</v>
      </c>
      <c r="C24">
        <v>1</v>
      </c>
      <c r="D24">
        <f t="shared" si="0"/>
        <v>1</v>
      </c>
      <c r="E24">
        <f>Wil!B49</f>
        <v>11</v>
      </c>
      <c r="F24">
        <f>Wil!C49</f>
        <v>25</v>
      </c>
      <c r="G24">
        <f>Wil!D49</f>
        <v>0.44</v>
      </c>
      <c r="H24">
        <f>Wil!E49</f>
        <v>318</v>
      </c>
      <c r="I24">
        <f>Wil!F49</f>
        <v>650</v>
      </c>
      <c r="J24">
        <f>Wil!G49</f>
        <v>0.48923076923076925</v>
      </c>
    </row>
    <row r="25" spans="1:10" ht="12.75">
      <c r="A25" t="s">
        <v>549</v>
      </c>
      <c r="B25">
        <v>0</v>
      </c>
      <c r="C25">
        <v>1</v>
      </c>
      <c r="D25">
        <f t="shared" si="0"/>
        <v>0</v>
      </c>
      <c r="E25">
        <f>Tri!B49</f>
        <v>8</v>
      </c>
      <c r="F25">
        <f>Tri!C49</f>
        <v>24</v>
      </c>
      <c r="G25">
        <f>Tri!D49</f>
        <v>0.3333333333333333</v>
      </c>
      <c r="H25">
        <f>Tri!E49</f>
        <v>306</v>
      </c>
      <c r="I25">
        <f>Tri!F49</f>
        <v>600</v>
      </c>
      <c r="J25">
        <f>Tri!G49</f>
        <v>0.51</v>
      </c>
    </row>
    <row r="26" spans="4:10" ht="12.75">
      <c r="D26" t="e">
        <f t="shared" si="0"/>
        <v>#DIV/0!</v>
      </c>
      <c r="G26" t="e">
        <f>E26/F26</f>
        <v>#DIV/0!</v>
      </c>
      <c r="J26" t="e">
        <f>H26/I26</f>
        <v>#DIV/0!</v>
      </c>
    </row>
    <row r="27" ht="12.75">
      <c r="J27" t="e">
        <f>H27/I27</f>
        <v>#DIV/0!</v>
      </c>
    </row>
    <row r="49" spans="2:11" ht="12.75">
      <c r="B49">
        <f>SUM(B2:B48)</f>
        <v>4.5</v>
      </c>
      <c r="C49">
        <f>SUM(C2:C48)</f>
        <v>24</v>
      </c>
      <c r="D49">
        <f>B49/C49</f>
        <v>0.1875</v>
      </c>
      <c r="E49">
        <f>SUM(E2:E48)</f>
        <v>291.5</v>
      </c>
      <c r="F49">
        <f>SUM(F2:F48)</f>
        <v>605</v>
      </c>
      <c r="G49">
        <f>E49/F49</f>
        <v>0.4818181818181818</v>
      </c>
      <c r="H49">
        <f>SUM(H2:H48)</f>
        <v>7529.5</v>
      </c>
      <c r="I49">
        <f>SUM(I2:I48)</f>
        <v>15257</v>
      </c>
      <c r="J49">
        <f>H49/I49</f>
        <v>0.49351117519826965</v>
      </c>
      <c r="K49">
        <f>0.25*D49+0.21*G49+0.54*J49</f>
        <v>0.41455285278888376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B27" sqref="B27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65</v>
      </c>
      <c r="B2">
        <v>1</v>
      </c>
      <c r="C2">
        <v>1</v>
      </c>
      <c r="D2">
        <f>B2/C2</f>
        <v>1</v>
      </c>
      <c r="E2">
        <f>Wor!B49</f>
        <v>6</v>
      </c>
      <c r="F2">
        <f>Wor!C49</f>
        <v>21</v>
      </c>
      <c r="G2">
        <f>Wor!D49</f>
        <v>0.2857142857142857</v>
      </c>
      <c r="H2">
        <f>Wor!E49</f>
        <v>176</v>
      </c>
      <c r="I2">
        <f>Wor!F49</f>
        <v>474</v>
      </c>
      <c r="J2">
        <f>Wor!G49</f>
        <v>0.37130801687763715</v>
      </c>
    </row>
    <row r="3" spans="1:10" ht="12.75">
      <c r="A3" s="4" t="s">
        <v>330</v>
      </c>
      <c r="B3">
        <v>0</v>
      </c>
      <c r="C3">
        <v>1</v>
      </c>
      <c r="D3">
        <f aca="true" t="shared" si="0" ref="D3:D27">B3/C3</f>
        <v>0</v>
      </c>
      <c r="E3">
        <f>Wes!B49</f>
        <v>17</v>
      </c>
      <c r="F3">
        <f>Wes!C49</f>
        <v>25</v>
      </c>
      <c r="G3">
        <f>Wes!D49</f>
        <v>0.68</v>
      </c>
      <c r="H3">
        <f>Wes!E49</f>
        <v>355</v>
      </c>
      <c r="I3">
        <f>Wes!F49</f>
        <v>638</v>
      </c>
      <c r="J3">
        <f>Wes!G49</f>
        <v>0.5564263322884012</v>
      </c>
    </row>
    <row r="4" spans="1:10" ht="12.75">
      <c r="A4" t="s">
        <v>569</v>
      </c>
      <c r="B4">
        <v>0</v>
      </c>
      <c r="C4">
        <v>1</v>
      </c>
      <c r="D4">
        <f t="shared" si="0"/>
        <v>0</v>
      </c>
      <c r="E4">
        <f>Dee!B49</f>
        <v>13</v>
      </c>
      <c r="F4">
        <f>Dee!C49</f>
        <v>26</v>
      </c>
      <c r="G4">
        <f>Dee!D49</f>
        <v>0.5</v>
      </c>
      <c r="H4">
        <f>Dee!E49</f>
        <v>369</v>
      </c>
      <c r="I4">
        <f>Dee!F49</f>
        <v>662</v>
      </c>
      <c r="J4">
        <f>Dee!G49</f>
        <v>0.5574018126888217</v>
      </c>
    </row>
    <row r="5" spans="1:10" ht="12.75">
      <c r="A5" t="s">
        <v>449</v>
      </c>
      <c r="B5">
        <v>1</v>
      </c>
      <c r="C5">
        <v>1</v>
      </c>
      <c r="D5">
        <f t="shared" si="0"/>
        <v>1</v>
      </c>
      <c r="E5">
        <f>Hol!B49</f>
        <v>5.5</v>
      </c>
      <c r="F5">
        <f>Hol!C49</f>
        <v>26</v>
      </c>
      <c r="G5">
        <f>Hol!D49</f>
        <v>0.21153846153846154</v>
      </c>
      <c r="H5">
        <f>Hol!E49</f>
        <v>387</v>
      </c>
      <c r="I5">
        <f>Hol!F49</f>
        <v>678</v>
      </c>
      <c r="J5">
        <f>Hol!G49</f>
        <v>0.5707964601769911</v>
      </c>
    </row>
    <row r="6" spans="1:10" ht="12.75">
      <c r="A6" s="4" t="s">
        <v>637</v>
      </c>
      <c r="B6">
        <v>0</v>
      </c>
      <c r="C6">
        <v>1</v>
      </c>
      <c r="D6">
        <f t="shared" si="0"/>
        <v>0</v>
      </c>
      <c r="E6">
        <f>Bel!B49</f>
        <v>20</v>
      </c>
      <c r="F6">
        <f>Bel!C49</f>
        <v>28</v>
      </c>
      <c r="G6">
        <f>Bel!D49</f>
        <v>0.7142857142857143</v>
      </c>
      <c r="H6">
        <f>Bel!E49</f>
        <v>379.5</v>
      </c>
      <c r="I6">
        <f>Bel!F49</f>
        <v>721</v>
      </c>
      <c r="J6">
        <f>Bel!G49</f>
        <v>0.5263522884882108</v>
      </c>
    </row>
    <row r="7" spans="1:10" ht="12.75">
      <c r="A7" t="s">
        <v>556</v>
      </c>
      <c r="B7">
        <v>1</v>
      </c>
      <c r="C7">
        <v>1</v>
      </c>
      <c r="D7">
        <f t="shared" si="0"/>
        <v>1</v>
      </c>
      <c r="E7">
        <f>Law!B49</f>
        <v>14</v>
      </c>
      <c r="F7">
        <f>Law!C49</f>
        <v>28</v>
      </c>
      <c r="G7">
        <f>Law!D49</f>
        <v>0.5</v>
      </c>
      <c r="H7">
        <f>Law!E49</f>
        <v>393.5</v>
      </c>
      <c r="I7">
        <f>Law!F49</f>
        <v>728</v>
      </c>
      <c r="J7">
        <f>Law!G49</f>
        <v>0.540521978021978</v>
      </c>
    </row>
    <row r="8" spans="1:10" ht="12.75">
      <c r="A8" t="s">
        <v>557</v>
      </c>
      <c r="B8">
        <v>1</v>
      </c>
      <c r="C8">
        <v>1</v>
      </c>
      <c r="D8">
        <f t="shared" si="0"/>
        <v>1</v>
      </c>
      <c r="E8">
        <f>Pom!B49</f>
        <v>14</v>
      </c>
      <c r="F8">
        <f>Pom!C49</f>
        <v>27</v>
      </c>
      <c r="G8">
        <f>Pom!D49</f>
        <v>0.5185185185185185</v>
      </c>
      <c r="H8">
        <f>Pom!E49</f>
        <v>371.5</v>
      </c>
      <c r="I8">
        <f>Pom!F49</f>
        <v>699</v>
      </c>
      <c r="J8">
        <f>Pom!G49</f>
        <v>0.5314735336194564</v>
      </c>
    </row>
    <row r="9" spans="1:10" ht="12.75">
      <c r="A9" s="4" t="s">
        <v>606</v>
      </c>
      <c r="B9">
        <v>1</v>
      </c>
      <c r="C9">
        <v>1</v>
      </c>
      <c r="D9">
        <f t="shared" si="0"/>
        <v>1</v>
      </c>
      <c r="E9">
        <f>Cus!B49</f>
        <v>21</v>
      </c>
      <c r="F9">
        <f>Cus!C49</f>
        <v>26</v>
      </c>
      <c r="G9">
        <f>Cus!D49</f>
        <v>0.8076923076923077</v>
      </c>
      <c r="H9">
        <f>Cus!E49</f>
        <v>348.5</v>
      </c>
      <c r="I9">
        <f>Cus!F49</f>
        <v>687</v>
      </c>
      <c r="J9">
        <f>Cus!G49</f>
        <v>0.507278020378457</v>
      </c>
    </row>
    <row r="10" spans="1:10" ht="12.75">
      <c r="A10" s="4" t="s">
        <v>270</v>
      </c>
      <c r="B10">
        <v>0</v>
      </c>
      <c r="C10">
        <v>1</v>
      </c>
      <c r="D10">
        <f t="shared" si="0"/>
        <v>0</v>
      </c>
      <c r="E10">
        <f>Gun!B49</f>
        <v>25</v>
      </c>
      <c r="F10">
        <f>Gun!C49</f>
        <v>29</v>
      </c>
      <c r="G10">
        <f>Gun!D49</f>
        <v>0.8620689655172413</v>
      </c>
      <c r="H10">
        <f>Gun!E49</f>
        <v>354.5</v>
      </c>
      <c r="I10">
        <f>Gun!F49</f>
        <v>742</v>
      </c>
      <c r="J10">
        <f>Gun!G49</f>
        <v>0.4777628032345013</v>
      </c>
    </row>
    <row r="11" spans="1:10" ht="12.75">
      <c r="A11" t="s">
        <v>195</v>
      </c>
      <c r="B11">
        <v>1</v>
      </c>
      <c r="C11">
        <v>1</v>
      </c>
      <c r="D11">
        <f t="shared" si="0"/>
        <v>1</v>
      </c>
      <c r="E11">
        <f>Pro!B49</f>
        <v>11</v>
      </c>
      <c r="F11">
        <f>Pro!C49</f>
        <v>26</v>
      </c>
      <c r="G11">
        <f>Pro!D49</f>
        <v>0.4230769230769231</v>
      </c>
      <c r="H11">
        <f>Pro!E49</f>
        <v>367</v>
      </c>
      <c r="I11">
        <f>Pro!F49</f>
        <v>673</v>
      </c>
      <c r="J11">
        <f>Pro!G49</f>
        <v>0.5453194650817236</v>
      </c>
    </row>
    <row r="12" spans="1:10" ht="12.75">
      <c r="A12" t="s">
        <v>119</v>
      </c>
      <c r="B12">
        <v>1</v>
      </c>
      <c r="C12">
        <v>1</v>
      </c>
      <c r="D12">
        <f t="shared" si="0"/>
        <v>1</v>
      </c>
      <c r="E12">
        <f>Sou!B49</f>
        <v>13.5</v>
      </c>
      <c r="F12">
        <f>Sou!C49</f>
        <v>27</v>
      </c>
      <c r="G12">
        <f>Sou!D49</f>
        <v>0.5</v>
      </c>
      <c r="H12">
        <f>Sou!E49</f>
        <v>397.5</v>
      </c>
      <c r="I12">
        <f>Sou!F49</f>
        <v>703</v>
      </c>
      <c r="J12">
        <f>Sou!G49</f>
        <v>0.5654338549075392</v>
      </c>
    </row>
    <row r="13" spans="1:10" ht="12.75">
      <c r="A13" t="s">
        <v>160</v>
      </c>
      <c r="B13">
        <v>1</v>
      </c>
      <c r="C13">
        <v>1</v>
      </c>
      <c r="D13">
        <v>1</v>
      </c>
      <c r="E13">
        <f>Hol!B49</f>
        <v>5.5</v>
      </c>
      <c r="F13">
        <f>Hol!C49</f>
        <v>26</v>
      </c>
      <c r="G13">
        <f>Hol!D49</f>
        <v>0.21153846153846154</v>
      </c>
      <c r="H13">
        <f>Hol!E49</f>
        <v>387</v>
      </c>
      <c r="I13">
        <f>Hol!F49</f>
        <v>678</v>
      </c>
      <c r="J13">
        <f>Hol!G49</f>
        <v>0.5707964601769911</v>
      </c>
    </row>
    <row r="14" spans="1:10" ht="12.75">
      <c r="A14" s="4" t="s">
        <v>268</v>
      </c>
      <c r="B14">
        <v>0</v>
      </c>
      <c r="C14">
        <v>1</v>
      </c>
      <c r="D14">
        <f t="shared" si="0"/>
        <v>0</v>
      </c>
      <c r="E14">
        <f>Avo!B49</f>
        <v>17</v>
      </c>
      <c r="F14">
        <f>Avo!C49</f>
        <v>26</v>
      </c>
      <c r="G14">
        <f>Avo!D49</f>
        <v>0.6538461538461539</v>
      </c>
      <c r="H14">
        <f>Avo!E49</f>
        <v>332.5</v>
      </c>
      <c r="I14">
        <f>Avo!F49</f>
        <v>655</v>
      </c>
      <c r="J14">
        <f>Avo!G49</f>
        <v>0.5076335877862596</v>
      </c>
    </row>
    <row r="15" spans="1:10" ht="12.75">
      <c r="A15" t="s">
        <v>247</v>
      </c>
      <c r="B15">
        <v>1</v>
      </c>
      <c r="C15">
        <v>1</v>
      </c>
      <c r="D15">
        <f t="shared" si="0"/>
        <v>1</v>
      </c>
      <c r="E15">
        <f>Taf!B49</f>
        <v>10.5</v>
      </c>
      <c r="F15">
        <f>Taf!C49</f>
        <v>23</v>
      </c>
      <c r="G15">
        <f>Taf!D49</f>
        <v>0.45652173913043476</v>
      </c>
      <c r="H15">
        <f>Taf!E49</f>
        <v>330.5</v>
      </c>
      <c r="I15">
        <f>Taf!F49</f>
        <v>585</v>
      </c>
      <c r="J15">
        <f>Taf!G49</f>
        <v>0.564957264957265</v>
      </c>
    </row>
    <row r="16" spans="1:10" ht="12.75">
      <c r="A16" s="4" t="s">
        <v>377</v>
      </c>
      <c r="B16">
        <v>1</v>
      </c>
      <c r="C16">
        <v>1</v>
      </c>
      <c r="D16">
        <f t="shared" si="0"/>
        <v>1</v>
      </c>
      <c r="E16">
        <f>Cus!B49</f>
        <v>21</v>
      </c>
      <c r="F16">
        <f>Cus!C49</f>
        <v>26</v>
      </c>
      <c r="G16">
        <f>Cus!D49</f>
        <v>0.8076923076923077</v>
      </c>
      <c r="H16">
        <f>Cus!E49</f>
        <v>348.5</v>
      </c>
      <c r="I16">
        <f>Cus!F49</f>
        <v>687</v>
      </c>
      <c r="J16">
        <f>Cus!G49</f>
        <v>0.507278020378457</v>
      </c>
    </row>
    <row r="17" spans="1:10" ht="12.75">
      <c r="A17" t="s">
        <v>244</v>
      </c>
      <c r="B17">
        <v>0</v>
      </c>
      <c r="C17">
        <v>1</v>
      </c>
      <c r="D17">
        <f t="shared" si="0"/>
        <v>0</v>
      </c>
      <c r="E17">
        <f>Til!B49</f>
        <v>15</v>
      </c>
      <c r="F17">
        <f>Til!C49</f>
        <v>30</v>
      </c>
      <c r="G17">
        <f>Til!D49</f>
        <v>0.5</v>
      </c>
      <c r="H17">
        <f>Til!E49</f>
        <v>402</v>
      </c>
      <c r="I17">
        <f>Til!F49</f>
        <v>764</v>
      </c>
      <c r="J17">
        <f>Til!G49</f>
        <v>0.5261780104712042</v>
      </c>
    </row>
    <row r="18" spans="1:10" ht="12.75">
      <c r="A18" s="4" t="s">
        <v>495</v>
      </c>
      <c r="B18">
        <v>1</v>
      </c>
      <c r="C18">
        <v>1</v>
      </c>
      <c r="D18">
        <f t="shared" si="0"/>
        <v>1</v>
      </c>
      <c r="E18">
        <f>KUA!B49</f>
        <v>20</v>
      </c>
      <c r="F18">
        <f>KUA!C49</f>
        <v>29</v>
      </c>
      <c r="G18">
        <f>KUA!D49</f>
        <v>0.6896551724137931</v>
      </c>
      <c r="H18">
        <f>KUA!E49</f>
        <v>435</v>
      </c>
      <c r="I18">
        <f>KUA!F49</f>
        <v>764</v>
      </c>
      <c r="J18">
        <f>KUA!G49</f>
        <v>0.569371727748691</v>
      </c>
    </row>
    <row r="19" spans="1:10" ht="12.75">
      <c r="A19" t="s">
        <v>572</v>
      </c>
      <c r="B19">
        <v>1</v>
      </c>
      <c r="C19">
        <v>1</v>
      </c>
      <c r="D19">
        <f t="shared" si="0"/>
        <v>1</v>
      </c>
      <c r="E19">
        <f>Berw!B49</f>
        <v>12.5</v>
      </c>
      <c r="F19">
        <f>Berw!C49</f>
        <v>21</v>
      </c>
      <c r="G19">
        <f>Berw!D49</f>
        <v>0.5952380952380952</v>
      </c>
      <c r="H19">
        <f>Berw!E49</f>
        <v>222.5</v>
      </c>
      <c r="I19">
        <f>Berw!F49</f>
        <v>504</v>
      </c>
      <c r="J19">
        <f>Berw!G49</f>
        <v>0.44146825396825395</v>
      </c>
    </row>
    <row r="20" spans="1:10" ht="12.75">
      <c r="A20" t="s">
        <v>282</v>
      </c>
      <c r="B20">
        <v>1</v>
      </c>
      <c r="C20">
        <v>1</v>
      </c>
      <c r="D20">
        <f t="shared" si="0"/>
        <v>1</v>
      </c>
      <c r="E20">
        <f>NYA!B49</f>
        <v>5.5</v>
      </c>
      <c r="F20">
        <f>NYA!C49</f>
        <v>26</v>
      </c>
      <c r="G20">
        <f>NYA!D49</f>
        <v>0.21153846153846154</v>
      </c>
      <c r="H20">
        <f>NYA!E49</f>
        <v>295</v>
      </c>
      <c r="I20">
        <f>NYA!F49</f>
        <v>574</v>
      </c>
      <c r="J20">
        <f>NYA!G49</f>
        <v>0.5139372822299652</v>
      </c>
    </row>
    <row r="21" spans="1:10" ht="12.75">
      <c r="A21" t="s">
        <v>278</v>
      </c>
      <c r="B21">
        <v>1</v>
      </c>
      <c r="C21">
        <v>1</v>
      </c>
      <c r="D21">
        <f t="shared" si="0"/>
        <v>1</v>
      </c>
      <c r="E21">
        <f>Wil!B49</f>
        <v>11</v>
      </c>
      <c r="F21">
        <f>Wil!C49</f>
        <v>25</v>
      </c>
      <c r="G21">
        <f>Wil!D49</f>
        <v>0.44</v>
      </c>
      <c r="H21">
        <f>Wil!E49</f>
        <v>318</v>
      </c>
      <c r="I21">
        <f>Wil!F49</f>
        <v>650</v>
      </c>
      <c r="J21">
        <f>Wil!G49</f>
        <v>0.48923076923076925</v>
      </c>
    </row>
    <row r="22" spans="1:10" ht="12.75">
      <c r="A22" s="4" t="s">
        <v>375</v>
      </c>
      <c r="B22">
        <v>1</v>
      </c>
      <c r="C22">
        <v>1</v>
      </c>
      <c r="D22">
        <f t="shared" si="0"/>
        <v>1</v>
      </c>
      <c r="E22">
        <f>Exe!B49</f>
        <v>16.5</v>
      </c>
      <c r="F22">
        <f>Exe!C49</f>
        <v>27</v>
      </c>
      <c r="G22">
        <f>Exe!D49</f>
        <v>0.6111111111111112</v>
      </c>
      <c r="H22">
        <f>Exe!E49</f>
        <v>398.5</v>
      </c>
      <c r="I22">
        <f>Exe!F49</f>
        <v>702</v>
      </c>
      <c r="J22">
        <f>Exe!G49</f>
        <v>0.5676638176638177</v>
      </c>
    </row>
    <row r="23" spans="1:10" ht="12.75">
      <c r="A23" s="4" t="s">
        <v>375</v>
      </c>
      <c r="B23">
        <v>0</v>
      </c>
      <c r="C23">
        <v>1</v>
      </c>
      <c r="D23">
        <f t="shared" si="0"/>
        <v>0</v>
      </c>
      <c r="E23">
        <f>Exe!B49</f>
        <v>16.5</v>
      </c>
      <c r="F23">
        <f>Exe!C49</f>
        <v>27</v>
      </c>
      <c r="G23">
        <f>Exe!D49</f>
        <v>0.6111111111111112</v>
      </c>
      <c r="H23">
        <f>Exe!E49</f>
        <v>398.5</v>
      </c>
      <c r="I23">
        <f>Exe!F49</f>
        <v>702</v>
      </c>
      <c r="J23">
        <f>Exe!G49</f>
        <v>0.5676638176638177</v>
      </c>
    </row>
    <row r="24" spans="1:10" ht="12.75">
      <c r="A24" t="s">
        <v>563</v>
      </c>
      <c r="B24">
        <v>1</v>
      </c>
      <c r="C24">
        <v>1</v>
      </c>
      <c r="D24">
        <f t="shared" si="0"/>
        <v>1</v>
      </c>
      <c r="E24">
        <f>Loo!B49</f>
        <v>3</v>
      </c>
      <c r="F24">
        <f>Loo!C49</f>
        <v>25</v>
      </c>
      <c r="G24">
        <f>Loo!D49</f>
        <v>0.12</v>
      </c>
      <c r="H24">
        <f>Loo!E49</f>
        <v>361.5</v>
      </c>
      <c r="I24">
        <f>Loo!F49</f>
        <v>625</v>
      </c>
      <c r="J24">
        <f>Loo!G49</f>
        <v>0.5784</v>
      </c>
    </row>
    <row r="25" spans="1:10" ht="12.75">
      <c r="A25" s="4" t="s">
        <v>383</v>
      </c>
      <c r="B25">
        <v>1</v>
      </c>
      <c r="C25">
        <v>1</v>
      </c>
      <c r="D25">
        <f t="shared" si="0"/>
        <v>1</v>
      </c>
      <c r="E25">
        <f>Cho!B49</f>
        <v>17</v>
      </c>
      <c r="F25">
        <f>Cho!C49</f>
        <v>24</v>
      </c>
      <c r="G25">
        <f>Cho!D49</f>
        <v>0.7083333333333334</v>
      </c>
      <c r="H25">
        <f>Cho!E49</f>
        <v>323</v>
      </c>
      <c r="I25">
        <f>Cho!F49</f>
        <v>616</v>
      </c>
      <c r="J25">
        <f>Cho!G49</f>
        <v>0.5243506493506493</v>
      </c>
    </row>
    <row r="26" spans="1:10" ht="12.75">
      <c r="A26" s="9" t="s">
        <v>166</v>
      </c>
      <c r="B26">
        <v>1</v>
      </c>
      <c r="C26">
        <v>1</v>
      </c>
      <c r="D26">
        <f t="shared" si="0"/>
        <v>1</v>
      </c>
      <c r="E26">
        <f>And!B49</f>
        <v>15</v>
      </c>
      <c r="F26">
        <f>And!C49</f>
        <v>27</v>
      </c>
      <c r="G26">
        <f>And!D49</f>
        <v>0.5555555555555556</v>
      </c>
      <c r="H26">
        <f>And!E49</f>
        <v>383.5</v>
      </c>
      <c r="I26">
        <f>And!F49</f>
        <v>694</v>
      </c>
      <c r="J26">
        <f>And!G49</f>
        <v>0.5525936599423631</v>
      </c>
    </row>
    <row r="27" spans="1:10" ht="12.75">
      <c r="A27" s="4" t="s">
        <v>373</v>
      </c>
      <c r="B27">
        <v>0.5</v>
      </c>
      <c r="C27">
        <v>1</v>
      </c>
      <c r="D27">
        <f t="shared" si="0"/>
        <v>0.5</v>
      </c>
      <c r="E27">
        <f>Tab!B49</f>
        <v>14</v>
      </c>
      <c r="F27">
        <f>Tab!C49</f>
        <v>25</v>
      </c>
      <c r="G27">
        <f>Tab!D49</f>
        <v>0.56</v>
      </c>
      <c r="H27">
        <f>Tab!E49</f>
        <v>376</v>
      </c>
      <c r="I27">
        <f>Tab!F49</f>
        <v>647</v>
      </c>
      <c r="J27">
        <f>Tab!G49</f>
        <v>0.5811437403400309</v>
      </c>
    </row>
    <row r="49" spans="2:11" ht="12.75">
      <c r="B49">
        <f>SUM(B2:B48)</f>
        <v>18.5</v>
      </c>
      <c r="C49">
        <f aca="true" t="shared" si="1" ref="C49:I49">SUM(C2:C48)</f>
        <v>26</v>
      </c>
      <c r="D49">
        <f>B49/C49</f>
        <v>0.7115384615384616</v>
      </c>
      <c r="E49">
        <f t="shared" si="1"/>
        <v>360</v>
      </c>
      <c r="F49">
        <f t="shared" si="1"/>
        <v>676</v>
      </c>
      <c r="G49">
        <f>E49/F49</f>
        <v>0.5325443786982249</v>
      </c>
      <c r="H49">
        <f t="shared" si="1"/>
        <v>9211</v>
      </c>
      <c r="I49">
        <f t="shared" si="1"/>
        <v>17252</v>
      </c>
      <c r="J49">
        <f>H49/I49</f>
        <v>0.533909111987016</v>
      </c>
      <c r="K49">
        <f>0.25*D49+0.21*G49+0.54*J49</f>
        <v>0.5780298553842312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22">
      <selection activeCell="E27" sqref="E27:J27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41</v>
      </c>
      <c r="B2">
        <v>0</v>
      </c>
      <c r="C2">
        <v>1</v>
      </c>
      <c r="D2">
        <f aca="true" t="shared" si="0" ref="D2:D27">B2/C2</f>
        <v>0</v>
      </c>
      <c r="E2">
        <f>New!B49</f>
        <v>11</v>
      </c>
      <c r="F2">
        <f>New!C49</f>
        <v>23</v>
      </c>
      <c r="G2">
        <f>New!D49</f>
        <v>0.4782608695652174</v>
      </c>
      <c r="H2">
        <f>New!E49</f>
        <v>266.5</v>
      </c>
      <c r="I2">
        <f>New!F49</f>
        <v>557</v>
      </c>
      <c r="J2">
        <f>New!G49</f>
        <v>0.4784560143626571</v>
      </c>
    </row>
    <row r="3" spans="1:10" ht="12.75">
      <c r="A3" t="s">
        <v>138</v>
      </c>
      <c r="B3">
        <v>0.5</v>
      </c>
      <c r="C3">
        <v>1</v>
      </c>
      <c r="D3">
        <f t="shared" si="0"/>
        <v>0.5</v>
      </c>
      <c r="E3">
        <f>KeH!B49</f>
        <v>5</v>
      </c>
      <c r="F3">
        <f>KeH!C49</f>
        <v>19</v>
      </c>
      <c r="G3">
        <f>KeH!D49</f>
        <v>0.2631578947368421</v>
      </c>
      <c r="H3">
        <f>KeH!E49</f>
        <v>214.5</v>
      </c>
      <c r="I3">
        <f>KeH!F49</f>
        <v>441</v>
      </c>
      <c r="J3">
        <f>KeH!G49</f>
        <v>0.48639455782312924</v>
      </c>
    </row>
    <row r="4" spans="1:10" ht="12.75">
      <c r="A4" t="s">
        <v>142</v>
      </c>
      <c r="B4">
        <v>0</v>
      </c>
      <c r="C4">
        <v>1</v>
      </c>
      <c r="D4">
        <f t="shared" si="0"/>
        <v>0</v>
      </c>
      <c r="E4">
        <f>Berw!B49</f>
        <v>12.5</v>
      </c>
      <c r="F4">
        <f>Berw!C49</f>
        <v>21</v>
      </c>
      <c r="G4">
        <f>Berw!D49</f>
        <v>0.5952380952380952</v>
      </c>
      <c r="H4">
        <f>Berw!E49</f>
        <v>222.5</v>
      </c>
      <c r="I4">
        <f>Berw!F49</f>
        <v>504</v>
      </c>
      <c r="J4">
        <f>Berw!G49</f>
        <v>0.44146825396825395</v>
      </c>
    </row>
    <row r="5" spans="1:10" ht="12.75">
      <c r="A5" t="s">
        <v>638</v>
      </c>
      <c r="B5">
        <v>0</v>
      </c>
      <c r="C5">
        <v>1</v>
      </c>
      <c r="D5">
        <f t="shared" si="0"/>
        <v>0</v>
      </c>
      <c r="E5">
        <f>Bre!B49</f>
        <v>17.5</v>
      </c>
      <c r="F5">
        <f>Bre!C49</f>
        <v>26</v>
      </c>
      <c r="G5">
        <f>Bre!D49</f>
        <v>0.6730769230769231</v>
      </c>
      <c r="H5">
        <f>Bre!E49</f>
        <v>303.5</v>
      </c>
      <c r="I5">
        <f>Bre!F49</f>
        <v>646</v>
      </c>
      <c r="J5">
        <f>Bre!G49</f>
        <v>0.4698142414860681</v>
      </c>
    </row>
    <row r="6" spans="1:10" ht="12.75">
      <c r="A6" t="s">
        <v>556</v>
      </c>
      <c r="B6">
        <v>0</v>
      </c>
      <c r="C6">
        <v>1</v>
      </c>
      <c r="D6">
        <f t="shared" si="0"/>
        <v>0</v>
      </c>
      <c r="E6">
        <f>Law!B49</f>
        <v>14</v>
      </c>
      <c r="F6">
        <f>Law!C49</f>
        <v>28</v>
      </c>
      <c r="G6">
        <f>Law!D49</f>
        <v>0.5</v>
      </c>
      <c r="H6">
        <f>Law!E49</f>
        <v>393.5</v>
      </c>
      <c r="I6">
        <f>Law!F49</f>
        <v>728</v>
      </c>
      <c r="J6">
        <f>Law!G49</f>
        <v>0.540521978021978</v>
      </c>
    </row>
    <row r="7" spans="1:10" ht="12.75">
      <c r="A7" t="s">
        <v>635</v>
      </c>
      <c r="B7">
        <v>0</v>
      </c>
      <c r="C7">
        <v>1</v>
      </c>
      <c r="D7">
        <f t="shared" si="0"/>
        <v>0</v>
      </c>
      <c r="E7">
        <f>Gro!B49</f>
        <v>15.5</v>
      </c>
      <c r="F7">
        <f>Gro!C49</f>
        <v>23</v>
      </c>
      <c r="G7">
        <f>Gro!D49</f>
        <v>0.6739130434782609</v>
      </c>
      <c r="H7">
        <f>Gro!E49</f>
        <v>232.5</v>
      </c>
      <c r="I7">
        <f>Gro!F49</f>
        <v>537</v>
      </c>
      <c r="J7">
        <f>Gro!G49</f>
        <v>0.4329608938547486</v>
      </c>
    </row>
    <row r="8" spans="1:10" ht="12.75">
      <c r="A8" t="s">
        <v>606</v>
      </c>
      <c r="B8">
        <v>0</v>
      </c>
      <c r="C8">
        <v>1</v>
      </c>
      <c r="D8">
        <f t="shared" si="0"/>
        <v>0</v>
      </c>
      <c r="E8">
        <f>Cus!B49</f>
        <v>21</v>
      </c>
      <c r="F8">
        <f>Cus!C49</f>
        <v>26</v>
      </c>
      <c r="G8">
        <f>Cus!D49</f>
        <v>0.8076923076923077</v>
      </c>
      <c r="H8">
        <f>Cus!E49</f>
        <v>348.5</v>
      </c>
      <c r="I8">
        <f>Cus!F49</f>
        <v>687</v>
      </c>
      <c r="J8">
        <f>Cus!G49</f>
        <v>0.507278020378457</v>
      </c>
    </row>
    <row r="9" spans="1:10" ht="12.75">
      <c r="A9" t="s">
        <v>145</v>
      </c>
      <c r="B9">
        <v>0</v>
      </c>
      <c r="C9">
        <v>1</v>
      </c>
      <c r="D9">
        <f t="shared" si="0"/>
        <v>0</v>
      </c>
      <c r="E9">
        <f>Ver!B49</f>
        <v>11.5</v>
      </c>
      <c r="F9">
        <f>Ver!C49</f>
        <v>23</v>
      </c>
      <c r="G9">
        <f>Ver!D49</f>
        <v>0.5</v>
      </c>
      <c r="H9">
        <f>Ver!E49</f>
        <v>225.5</v>
      </c>
      <c r="I9">
        <f>Ver!F49</f>
        <v>537</v>
      </c>
      <c r="J9">
        <f>Ver!G49</f>
        <v>0.419925512104283</v>
      </c>
    </row>
    <row r="10" spans="1:10" ht="12.75">
      <c r="A10" t="s">
        <v>141</v>
      </c>
      <c r="B10">
        <v>0</v>
      </c>
      <c r="C10">
        <v>1</v>
      </c>
      <c r="D10">
        <f t="shared" si="0"/>
        <v>0</v>
      </c>
      <c r="E10">
        <f>Pro!B49</f>
        <v>11</v>
      </c>
      <c r="F10">
        <f>Pro!C49</f>
        <v>26</v>
      </c>
      <c r="G10">
        <f>Pro!D49</f>
        <v>0.4230769230769231</v>
      </c>
      <c r="H10">
        <f>Pro!E49</f>
        <v>367</v>
      </c>
      <c r="I10">
        <f>Pro!F49</f>
        <v>673</v>
      </c>
      <c r="J10">
        <f>Pro!G49</f>
        <v>0.5453194650817236</v>
      </c>
    </row>
    <row r="11" spans="1:10" ht="12.75">
      <c r="A11" t="s">
        <v>196</v>
      </c>
      <c r="B11">
        <v>0</v>
      </c>
      <c r="C11">
        <v>1</v>
      </c>
      <c r="D11">
        <f t="shared" si="0"/>
        <v>0</v>
      </c>
      <c r="E11">
        <f>Rox!B49</f>
        <v>3.5</v>
      </c>
      <c r="F11">
        <f>Rox!C49</f>
        <v>20</v>
      </c>
      <c r="G11">
        <f>Rox!D49</f>
        <v>0.175</v>
      </c>
      <c r="H11">
        <f>Rox!E49</f>
        <v>203.5</v>
      </c>
      <c r="I11">
        <f>Rox!F49</f>
        <v>460</v>
      </c>
      <c r="J11">
        <f>Rox!G49</f>
        <v>0.4423913043478261</v>
      </c>
    </row>
    <row r="12" spans="1:10" ht="12.75">
      <c r="A12" t="s">
        <v>197</v>
      </c>
      <c r="B12">
        <v>1</v>
      </c>
      <c r="C12">
        <v>1</v>
      </c>
      <c r="D12">
        <f t="shared" si="0"/>
        <v>1</v>
      </c>
      <c r="E12">
        <f>Bro!B49</f>
        <v>7.5</v>
      </c>
      <c r="F12">
        <f>Bro!C49</f>
        <v>25</v>
      </c>
      <c r="G12">
        <f>Bro!D49</f>
        <v>0.3</v>
      </c>
      <c r="H12">
        <f>Bro!E49</f>
        <v>235.5</v>
      </c>
      <c r="I12">
        <f>Bro!F49</f>
        <v>552</v>
      </c>
      <c r="J12">
        <f>Bro!G49</f>
        <v>0.4266304347826087</v>
      </c>
    </row>
    <row r="13" spans="1:10" ht="12.75">
      <c r="A13" t="s">
        <v>198</v>
      </c>
      <c r="B13">
        <v>0</v>
      </c>
      <c r="C13">
        <v>1</v>
      </c>
      <c r="D13">
        <f t="shared" si="0"/>
        <v>0</v>
      </c>
      <c r="E13">
        <f>Hoo!B49</f>
        <v>7</v>
      </c>
      <c r="F13">
        <f>Hoo!C49</f>
        <v>15</v>
      </c>
      <c r="G13">
        <f>Hoo!D49</f>
        <v>0.4666666666666667</v>
      </c>
      <c r="H13">
        <f>Hoo!E49</f>
        <v>130</v>
      </c>
      <c r="I13">
        <f>Hoo!F49</f>
        <v>351</v>
      </c>
      <c r="J13">
        <f>Hoo!G49</f>
        <v>0.37037037037037035</v>
      </c>
    </row>
    <row r="14" spans="1:10" ht="12.75">
      <c r="A14" t="s">
        <v>199</v>
      </c>
      <c r="B14">
        <v>0</v>
      </c>
      <c r="C14">
        <v>1</v>
      </c>
      <c r="D14">
        <f t="shared" si="0"/>
        <v>0</v>
      </c>
      <c r="E14">
        <f>StG!B49</f>
        <v>13</v>
      </c>
      <c r="F14">
        <f>StG!C49</f>
        <v>20</v>
      </c>
      <c r="G14">
        <f>StG!D49</f>
        <v>0.65</v>
      </c>
      <c r="H14">
        <f>StG!E49</f>
        <v>228</v>
      </c>
      <c r="I14">
        <f>StG!F49</f>
        <v>475</v>
      </c>
      <c r="J14">
        <f>StG!G49</f>
        <v>0.48</v>
      </c>
    </row>
    <row r="15" spans="1:10" ht="12.75">
      <c r="A15" t="s">
        <v>200</v>
      </c>
      <c r="B15">
        <v>1</v>
      </c>
      <c r="C15">
        <v>1</v>
      </c>
      <c r="D15">
        <f t="shared" si="0"/>
        <v>1</v>
      </c>
      <c r="E15">
        <f>Por!B49</f>
        <v>3</v>
      </c>
      <c r="F15">
        <f>Por!C49</f>
        <v>15</v>
      </c>
      <c r="G15">
        <f>Por!D49</f>
        <v>0.2</v>
      </c>
      <c r="H15">
        <f>Por!E49</f>
        <v>125.5</v>
      </c>
      <c r="I15">
        <f>Por!F49</f>
        <v>327</v>
      </c>
      <c r="J15">
        <f>Por!G49</f>
        <v>0.3837920489296636</v>
      </c>
    </row>
    <row r="16" spans="1:10" ht="12.75">
      <c r="A16" t="s">
        <v>539</v>
      </c>
      <c r="B16">
        <v>0</v>
      </c>
      <c r="C16">
        <v>1</v>
      </c>
      <c r="D16">
        <f t="shared" si="0"/>
        <v>0</v>
      </c>
      <c r="E16">
        <f>Berw!B49</f>
        <v>12.5</v>
      </c>
      <c r="F16">
        <f>Berw!C49</f>
        <v>21</v>
      </c>
      <c r="G16">
        <f>Berw!D49</f>
        <v>0.5952380952380952</v>
      </c>
      <c r="H16">
        <f>Berw!E49</f>
        <v>222.5</v>
      </c>
      <c r="I16">
        <f>Berw!F49</f>
        <v>504</v>
      </c>
      <c r="J16">
        <f>Berw!G49</f>
        <v>0.44146825396825395</v>
      </c>
    </row>
    <row r="17" spans="1:10" ht="12.75">
      <c r="A17" t="s">
        <v>334</v>
      </c>
      <c r="B17">
        <v>0</v>
      </c>
      <c r="C17">
        <v>1</v>
      </c>
      <c r="D17">
        <f t="shared" si="0"/>
        <v>0</v>
      </c>
      <c r="E17">
        <f>KeH!B49</f>
        <v>5</v>
      </c>
      <c r="F17">
        <f>KeH!C49</f>
        <v>19</v>
      </c>
      <c r="G17">
        <f>KeH!D49</f>
        <v>0.2631578947368421</v>
      </c>
      <c r="H17">
        <f>KeH!E49</f>
        <v>214.5</v>
      </c>
      <c r="I17">
        <f>KeH!F49</f>
        <v>441</v>
      </c>
      <c r="J17">
        <f>KeH!G49</f>
        <v>0.48639455782312924</v>
      </c>
    </row>
    <row r="18" spans="1:10" ht="12.75">
      <c r="A18" t="s">
        <v>529</v>
      </c>
      <c r="B18">
        <v>0</v>
      </c>
      <c r="C18">
        <v>1</v>
      </c>
      <c r="D18">
        <f t="shared" si="0"/>
        <v>0</v>
      </c>
      <c r="E18">
        <f>Heb!B49</f>
        <v>14</v>
      </c>
      <c r="F18">
        <f>Heb!C49</f>
        <v>24</v>
      </c>
      <c r="G18">
        <f>Heb!D49</f>
        <v>0.5833333333333334</v>
      </c>
      <c r="H18">
        <f>Heb!E49</f>
        <v>269</v>
      </c>
      <c r="I18">
        <f>Heb!F49</f>
        <v>592</v>
      </c>
      <c r="J18">
        <f>Heb!G49</f>
        <v>0.4543918918918919</v>
      </c>
    </row>
    <row r="19" spans="1:10" ht="12.75">
      <c r="A19" t="s">
        <v>188</v>
      </c>
      <c r="B19">
        <v>0</v>
      </c>
      <c r="C19">
        <v>1</v>
      </c>
      <c r="D19">
        <f t="shared" si="0"/>
        <v>0</v>
      </c>
      <c r="E19">
        <f>NMH!B49</f>
        <v>18.5</v>
      </c>
      <c r="F19">
        <f>NMH!C49</f>
        <v>26</v>
      </c>
      <c r="G19">
        <f>NMH!D49</f>
        <v>0.7115384615384616</v>
      </c>
      <c r="H19">
        <f>NMH!E49</f>
        <v>360</v>
      </c>
      <c r="I19">
        <f>NMH!F49</f>
        <v>676</v>
      </c>
      <c r="J19">
        <f>NMH!G49</f>
        <v>0.5325443786982249</v>
      </c>
    </row>
    <row r="20" spans="1:10" ht="12.75">
      <c r="A20" t="s">
        <v>112</v>
      </c>
      <c r="B20">
        <v>0</v>
      </c>
      <c r="C20">
        <v>1</v>
      </c>
      <c r="D20">
        <f t="shared" si="0"/>
        <v>0</v>
      </c>
      <c r="E20">
        <f>Bru!B49</f>
        <v>12</v>
      </c>
      <c r="F20">
        <f>Bru!C49</f>
        <v>19</v>
      </c>
      <c r="G20">
        <f>Bru!D49</f>
        <v>0.631578947368421</v>
      </c>
      <c r="H20">
        <f>Bru!E49</f>
        <v>164.5</v>
      </c>
      <c r="I20">
        <f>Bru!F49</f>
        <v>430</v>
      </c>
      <c r="J20">
        <f>Bru!G49</f>
        <v>0.3825581395348837</v>
      </c>
    </row>
    <row r="21" spans="1:10" ht="12.75">
      <c r="A21" t="s">
        <v>335</v>
      </c>
      <c r="B21">
        <v>0</v>
      </c>
      <c r="C21">
        <v>1</v>
      </c>
      <c r="D21">
        <f t="shared" si="0"/>
        <v>0</v>
      </c>
      <c r="E21">
        <f>Bre!B49</f>
        <v>17.5</v>
      </c>
      <c r="F21">
        <f>Bre!C49</f>
        <v>26</v>
      </c>
      <c r="G21">
        <f>Bre!D49</f>
        <v>0.6730769230769231</v>
      </c>
      <c r="H21">
        <f>Bre!E49</f>
        <v>303.5</v>
      </c>
      <c r="I21">
        <f>Bre!F49</f>
        <v>646</v>
      </c>
      <c r="J21">
        <f>Bre!G49</f>
        <v>0.4698142414860681</v>
      </c>
    </row>
    <row r="22" spans="1:10" ht="12.75">
      <c r="A22" t="s">
        <v>24</v>
      </c>
      <c r="B22">
        <v>1</v>
      </c>
      <c r="C22">
        <v>1</v>
      </c>
      <c r="D22">
        <f t="shared" si="0"/>
        <v>1</v>
      </c>
      <c r="E22">
        <f>Wor!B49</f>
        <v>6</v>
      </c>
      <c r="F22">
        <f>Wor!C49</f>
        <v>21</v>
      </c>
      <c r="G22">
        <f>Wor!D49</f>
        <v>0.2857142857142857</v>
      </c>
      <c r="H22">
        <f>Wor!E49</f>
        <v>176</v>
      </c>
      <c r="I22">
        <f>Wor!F49</f>
        <v>474</v>
      </c>
      <c r="J22">
        <f>Wor!G49</f>
        <v>0.37130801687763715</v>
      </c>
    </row>
    <row r="23" spans="1:10" ht="12.75">
      <c r="A23" t="s">
        <v>343</v>
      </c>
      <c r="B23">
        <v>0</v>
      </c>
      <c r="C23">
        <v>1</v>
      </c>
      <c r="D23">
        <v>0</v>
      </c>
      <c r="E23">
        <f>New!B49</f>
        <v>11</v>
      </c>
      <c r="F23">
        <f>New!C49</f>
        <v>23</v>
      </c>
      <c r="G23">
        <f>New!D49</f>
        <v>0.4782608695652174</v>
      </c>
      <c r="H23">
        <f>New!E49</f>
        <v>266.5</v>
      </c>
      <c r="I23">
        <f>New!F49</f>
        <v>557</v>
      </c>
      <c r="J23">
        <f>New!G49</f>
        <v>0.4784560143626571</v>
      </c>
    </row>
    <row r="24" spans="1:10" ht="12.75">
      <c r="A24" t="s">
        <v>546</v>
      </c>
      <c r="B24">
        <v>1</v>
      </c>
      <c r="C24">
        <v>1</v>
      </c>
      <c r="D24">
        <f t="shared" si="0"/>
        <v>1</v>
      </c>
      <c r="E24">
        <f>Pin!B49</f>
        <v>4</v>
      </c>
      <c r="F24">
        <f>Pin!C49</f>
        <v>24</v>
      </c>
      <c r="G24">
        <f>Pin!D49</f>
        <v>0.16666666666666666</v>
      </c>
      <c r="H24">
        <f>Pin!E49</f>
        <v>257</v>
      </c>
      <c r="I24">
        <f>Pin!F49</f>
        <v>534</v>
      </c>
      <c r="J24">
        <f>Pin!G49</f>
        <v>0.4812734082397004</v>
      </c>
    </row>
    <row r="25" spans="1:10" ht="12.75">
      <c r="A25" t="s">
        <v>131</v>
      </c>
      <c r="B25">
        <v>0</v>
      </c>
      <c r="C25">
        <v>1</v>
      </c>
      <c r="D25">
        <f t="shared" si="0"/>
        <v>0</v>
      </c>
      <c r="E25">
        <f>Dex!B49</f>
        <v>20.5</v>
      </c>
      <c r="F25">
        <f>Dex!C49</f>
        <v>22</v>
      </c>
      <c r="G25">
        <f>Dex!D49</f>
        <v>0.9318181818181818</v>
      </c>
      <c r="H25">
        <f>Dex!E49</f>
        <v>193.5</v>
      </c>
      <c r="I25">
        <f>Dex!F49</f>
        <v>506</v>
      </c>
      <c r="J25">
        <f>Dex!G49</f>
        <v>0.3824110671936759</v>
      </c>
    </row>
    <row r="26" spans="1:10" ht="12.75">
      <c r="A26" t="s">
        <v>115</v>
      </c>
      <c r="B26">
        <v>0</v>
      </c>
      <c r="C26">
        <v>1</v>
      </c>
      <c r="D26">
        <f t="shared" si="0"/>
        <v>0</v>
      </c>
      <c r="E26">
        <f>Heb!B49</f>
        <v>14</v>
      </c>
      <c r="F26">
        <f>Heb!C49</f>
        <v>24</v>
      </c>
      <c r="G26">
        <f>Heb!D49</f>
        <v>0.5833333333333334</v>
      </c>
      <c r="H26">
        <f>Heb!E49</f>
        <v>269</v>
      </c>
      <c r="I26">
        <f>Heb!F49</f>
        <v>592</v>
      </c>
      <c r="J26">
        <f>Heb!G49</f>
        <v>0.4543918918918919</v>
      </c>
    </row>
    <row r="27" spans="1:10" ht="12.75">
      <c r="A27" t="s">
        <v>32</v>
      </c>
      <c r="B27">
        <v>1</v>
      </c>
      <c r="C27">
        <v>1</v>
      </c>
      <c r="D27">
        <f t="shared" si="0"/>
        <v>1</v>
      </c>
      <c r="E27">
        <f>Hoo!B49</f>
        <v>7</v>
      </c>
      <c r="F27">
        <f>Hoo!C49</f>
        <v>15</v>
      </c>
      <c r="G27">
        <f>Hoo!D49</f>
        <v>0.4666666666666667</v>
      </c>
      <c r="H27">
        <f>Hoo!E49</f>
        <v>130</v>
      </c>
      <c r="I27">
        <f>Hoo!F49</f>
        <v>351</v>
      </c>
      <c r="J27">
        <f>Hoo!G49</f>
        <v>0.37037037037037035</v>
      </c>
    </row>
    <row r="49" spans="2:11" ht="12.75">
      <c r="B49">
        <f>SUM(B2:B48)</f>
        <v>5.5</v>
      </c>
      <c r="C49">
        <f>SUM(C2:C48)</f>
        <v>26</v>
      </c>
      <c r="D49">
        <f>B49/C49</f>
        <v>0.21153846153846154</v>
      </c>
      <c r="E49">
        <f>SUM(E2:E48)</f>
        <v>295</v>
      </c>
      <c r="F49">
        <f>SUM(F2:F48)</f>
        <v>574</v>
      </c>
      <c r="G49">
        <f>E49/F49</f>
        <v>0.5139372822299652</v>
      </c>
      <c r="H49">
        <f>SUM(H2:H48)</f>
        <v>6322.5</v>
      </c>
      <c r="I49">
        <f>SUM(I2:I48)</f>
        <v>13778</v>
      </c>
      <c r="J49">
        <f>H49/I49</f>
        <v>0.45888372768181157</v>
      </c>
      <c r="K49">
        <f>0.25*D49+0.21*G49+0.54*J49</f>
        <v>0.40860865760108633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26" sqref="A26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637</v>
      </c>
      <c r="B2">
        <v>0</v>
      </c>
      <c r="C2">
        <v>1</v>
      </c>
      <c r="D2">
        <f aca="true" t="shared" si="0" ref="D2:D26">B2/C2</f>
        <v>0</v>
      </c>
      <c r="E2">
        <f>Bel!B49</f>
        <v>20</v>
      </c>
      <c r="F2">
        <f>Bel!C49</f>
        <v>28</v>
      </c>
      <c r="G2">
        <f>Bel!D49</f>
        <v>0.7142857142857143</v>
      </c>
      <c r="H2">
        <f>Bel!E49</f>
        <v>379.5</v>
      </c>
      <c r="I2">
        <f>Bel!F49</f>
        <v>721</v>
      </c>
      <c r="J2">
        <f>Bel!G49</f>
        <v>0.5263522884882108</v>
      </c>
    </row>
    <row r="3" spans="1:10" ht="12.75">
      <c r="A3" t="s">
        <v>634</v>
      </c>
      <c r="B3">
        <v>1</v>
      </c>
      <c r="C3">
        <v>1</v>
      </c>
      <c r="D3">
        <f t="shared" si="0"/>
        <v>1</v>
      </c>
      <c r="E3">
        <f>Bro!B49</f>
        <v>7.5</v>
      </c>
      <c r="F3">
        <f>Bro!C49</f>
        <v>25</v>
      </c>
      <c r="G3">
        <f>Bro!D49</f>
        <v>0.3</v>
      </c>
      <c r="H3">
        <f>Bro!E49</f>
        <v>235.5</v>
      </c>
      <c r="I3">
        <f>Bro!F49</f>
        <v>552</v>
      </c>
      <c r="J3">
        <f>Bro!G49</f>
        <v>0.4266304347826087</v>
      </c>
    </row>
    <row r="4" spans="1:10" ht="12.75">
      <c r="A4" t="s">
        <v>142</v>
      </c>
      <c r="B4">
        <v>0</v>
      </c>
      <c r="C4">
        <v>1</v>
      </c>
      <c r="D4">
        <f t="shared" si="0"/>
        <v>0</v>
      </c>
      <c r="E4">
        <f>Berw!B49</f>
        <v>12.5</v>
      </c>
      <c r="F4">
        <f>Berw!C49</f>
        <v>21</v>
      </c>
      <c r="G4">
        <f>Berw!D49</f>
        <v>0.5952380952380952</v>
      </c>
      <c r="H4">
        <f>Berw!E49</f>
        <v>222.5</v>
      </c>
      <c r="I4">
        <f>Berw!F49</f>
        <v>504</v>
      </c>
      <c r="J4">
        <f>Berw!G49</f>
        <v>0.44146825396825395</v>
      </c>
    </row>
    <row r="5" spans="1:10" ht="12.75">
      <c r="A5" t="s">
        <v>504</v>
      </c>
      <c r="B5">
        <v>0</v>
      </c>
      <c r="C5">
        <v>1</v>
      </c>
      <c r="D5">
        <f t="shared" si="0"/>
        <v>0</v>
      </c>
      <c r="E5">
        <f>Heb!B49</f>
        <v>14</v>
      </c>
      <c r="F5">
        <f>Heb!C49</f>
        <v>24</v>
      </c>
      <c r="G5">
        <f>Heb!D49</f>
        <v>0.5833333333333334</v>
      </c>
      <c r="H5">
        <f>Heb!E49</f>
        <v>269</v>
      </c>
      <c r="I5">
        <f>Heb!F49</f>
        <v>592</v>
      </c>
      <c r="J5">
        <f>Heb!G49</f>
        <v>0.4543918918918919</v>
      </c>
    </row>
    <row r="6" spans="1:10" ht="12.75">
      <c r="A6" t="s">
        <v>500</v>
      </c>
      <c r="B6">
        <v>0</v>
      </c>
      <c r="C6">
        <v>1</v>
      </c>
      <c r="D6">
        <f t="shared" si="0"/>
        <v>0</v>
      </c>
      <c r="E6">
        <f>And!B49</f>
        <v>15</v>
      </c>
      <c r="F6">
        <f>And!C49</f>
        <v>27</v>
      </c>
      <c r="G6">
        <f>And!D49</f>
        <v>0.5555555555555556</v>
      </c>
      <c r="H6">
        <f>And!E49</f>
        <v>383.5</v>
      </c>
      <c r="I6">
        <f>And!F49</f>
        <v>694</v>
      </c>
      <c r="J6">
        <f>And!G49</f>
        <v>0.5525936599423631</v>
      </c>
    </row>
    <row r="7" spans="1:10" ht="12.75">
      <c r="A7" t="s">
        <v>312</v>
      </c>
      <c r="B7">
        <v>0</v>
      </c>
      <c r="C7">
        <v>1</v>
      </c>
      <c r="D7">
        <f t="shared" si="0"/>
        <v>0</v>
      </c>
      <c r="E7">
        <f>Dex!B49</f>
        <v>20.5</v>
      </c>
      <c r="F7">
        <f>Dex!C49</f>
        <v>22</v>
      </c>
      <c r="G7">
        <f>Dex!D49</f>
        <v>0.9318181818181818</v>
      </c>
      <c r="H7">
        <f>Dex!E49</f>
        <v>193.5</v>
      </c>
      <c r="I7">
        <f>Dex!F49</f>
        <v>506</v>
      </c>
      <c r="J7">
        <f>Dex!G49</f>
        <v>0.3824110671936759</v>
      </c>
    </row>
    <row r="8" spans="1:10" ht="12.75">
      <c r="A8" t="s">
        <v>138</v>
      </c>
      <c r="B8">
        <v>0</v>
      </c>
      <c r="C8">
        <v>1</v>
      </c>
      <c r="D8">
        <f t="shared" si="0"/>
        <v>0</v>
      </c>
      <c r="E8">
        <f>KeH!B49</f>
        <v>5</v>
      </c>
      <c r="F8">
        <f>KeH!C49</f>
        <v>19</v>
      </c>
      <c r="G8">
        <f>KeH!D49</f>
        <v>0.2631578947368421</v>
      </c>
      <c r="H8">
        <f>KeH!E49</f>
        <v>214.5</v>
      </c>
      <c r="I8">
        <f>KeH!F49</f>
        <v>441</v>
      </c>
      <c r="J8">
        <f>KeH!G49</f>
        <v>0.48639455782312924</v>
      </c>
    </row>
    <row r="9" spans="1:10" ht="12.75">
      <c r="A9" t="s">
        <v>501</v>
      </c>
      <c r="B9">
        <v>0</v>
      </c>
      <c r="C9">
        <v>1</v>
      </c>
      <c r="D9">
        <f t="shared" si="0"/>
        <v>0</v>
      </c>
      <c r="E9">
        <f>BBN!B49</f>
        <v>14</v>
      </c>
      <c r="F9">
        <f>BBN!C49</f>
        <v>28</v>
      </c>
      <c r="G9">
        <f>BBN!D49</f>
        <v>0.5</v>
      </c>
      <c r="H9">
        <f>BBN!E49</f>
        <v>321.5</v>
      </c>
      <c r="I9">
        <f>BBN!F49</f>
        <v>657</v>
      </c>
      <c r="J9">
        <f>BBN!G49</f>
        <v>0.4893455098934551</v>
      </c>
    </row>
    <row r="10" spans="1:10" ht="12.75">
      <c r="A10" t="s">
        <v>201</v>
      </c>
      <c r="B10">
        <v>0</v>
      </c>
      <c r="C10">
        <v>1</v>
      </c>
      <c r="D10">
        <f t="shared" si="0"/>
        <v>0</v>
      </c>
      <c r="E10">
        <f>Ver!B49</f>
        <v>11.5</v>
      </c>
      <c r="F10">
        <f>Ver!C49</f>
        <v>23</v>
      </c>
      <c r="G10">
        <f>Ver!D49</f>
        <v>0.5</v>
      </c>
      <c r="H10">
        <f>Ver!E49</f>
        <v>225.5</v>
      </c>
      <c r="I10">
        <f>Ver!F49</f>
        <v>537</v>
      </c>
      <c r="J10">
        <f>Ver!G49</f>
        <v>0.419925512104283</v>
      </c>
    </row>
    <row r="11" spans="1:10" ht="12.75">
      <c r="A11" t="s">
        <v>202</v>
      </c>
      <c r="B11">
        <v>0</v>
      </c>
      <c r="C11">
        <v>1</v>
      </c>
      <c r="D11">
        <f t="shared" si="0"/>
        <v>0</v>
      </c>
      <c r="E11">
        <f>KeH!B49</f>
        <v>5</v>
      </c>
      <c r="F11">
        <f>KeH!C49</f>
        <v>19</v>
      </c>
      <c r="G11">
        <f>KeH!D49</f>
        <v>0.2631578947368421</v>
      </c>
      <c r="H11">
        <f>KeH!E49</f>
        <v>214.5</v>
      </c>
      <c r="I11">
        <f>KeH!F49</f>
        <v>441</v>
      </c>
      <c r="J11">
        <f>KeH!G49</f>
        <v>0.48639455782312924</v>
      </c>
    </row>
    <row r="12" spans="1:10" ht="12.75">
      <c r="A12" t="s">
        <v>203</v>
      </c>
      <c r="B12">
        <v>0</v>
      </c>
      <c r="C12">
        <v>1</v>
      </c>
      <c r="D12">
        <f t="shared" si="0"/>
        <v>0</v>
      </c>
      <c r="E12">
        <f>Mid!B49</f>
        <v>11.5</v>
      </c>
      <c r="F12">
        <f>Mid!C49</f>
        <v>19</v>
      </c>
      <c r="G12">
        <f>Mid!D49</f>
        <v>0.6052631578947368</v>
      </c>
      <c r="H12">
        <f>Mid!E49</f>
        <v>162.5</v>
      </c>
      <c r="I12">
        <f>Mid!F49</f>
        <v>430</v>
      </c>
      <c r="J12">
        <f>Mid!G49</f>
        <v>0.37790697674418605</v>
      </c>
    </row>
    <row r="13" spans="1:10" ht="12.75">
      <c r="A13" t="s">
        <v>131</v>
      </c>
      <c r="B13">
        <v>0</v>
      </c>
      <c r="C13">
        <v>1</v>
      </c>
      <c r="D13">
        <f t="shared" si="0"/>
        <v>0</v>
      </c>
      <c r="E13">
        <f>Dex!B49</f>
        <v>20.5</v>
      </c>
      <c r="F13">
        <f>Dex!C49</f>
        <v>22</v>
      </c>
      <c r="G13">
        <f>Dex!D49</f>
        <v>0.9318181818181818</v>
      </c>
      <c r="H13">
        <f>Dex!E49</f>
        <v>193.5</v>
      </c>
      <c r="I13">
        <f>Dex!F49</f>
        <v>506</v>
      </c>
      <c r="J13">
        <f>Dex!G49</f>
        <v>0.3824110671936759</v>
      </c>
    </row>
    <row r="14" spans="1:10" ht="12.75">
      <c r="A14" t="s">
        <v>480</v>
      </c>
      <c r="B14">
        <v>0</v>
      </c>
      <c r="C14">
        <v>1</v>
      </c>
      <c r="D14">
        <f t="shared" si="0"/>
        <v>0</v>
      </c>
      <c r="E14">
        <f>Gro!B49</f>
        <v>15.5</v>
      </c>
      <c r="F14">
        <f>Gro!C49</f>
        <v>23</v>
      </c>
      <c r="G14">
        <f>Gro!D49</f>
        <v>0.6739130434782609</v>
      </c>
      <c r="H14">
        <f>Gro!E49</f>
        <v>232.5</v>
      </c>
      <c r="I14">
        <f>Gro!F49</f>
        <v>537</v>
      </c>
      <c r="J14">
        <f>Gro!G49</f>
        <v>0.4329608938547486</v>
      </c>
    </row>
    <row r="15" spans="1:10" ht="12.75">
      <c r="A15" t="s">
        <v>574</v>
      </c>
      <c r="B15">
        <v>0</v>
      </c>
      <c r="C15">
        <v>1</v>
      </c>
      <c r="D15">
        <f t="shared" si="0"/>
        <v>0</v>
      </c>
      <c r="E15">
        <f>Rox!B49</f>
        <v>3.5</v>
      </c>
      <c r="F15">
        <f>Rox!C49</f>
        <v>20</v>
      </c>
      <c r="G15">
        <f>Rox!D49</f>
        <v>0.175</v>
      </c>
      <c r="H15">
        <f>Rox!E49</f>
        <v>203.5</v>
      </c>
      <c r="I15">
        <f>Rox!F49</f>
        <v>460</v>
      </c>
      <c r="J15">
        <f>Rox!G49</f>
        <v>0.4423913043478261</v>
      </c>
    </row>
    <row r="16" spans="1:10" ht="12.75">
      <c r="A16" t="s">
        <v>191</v>
      </c>
      <c r="B16">
        <v>0</v>
      </c>
      <c r="C16">
        <v>1</v>
      </c>
      <c r="D16">
        <f t="shared" si="0"/>
        <v>0</v>
      </c>
      <c r="E16">
        <f>StM!B49</f>
        <v>4</v>
      </c>
      <c r="F16">
        <f>StM!C49</f>
        <v>22</v>
      </c>
      <c r="G16">
        <f>StM!D49</f>
        <v>0.18181818181818182</v>
      </c>
      <c r="H16">
        <f>StM!E49</f>
        <v>251.5</v>
      </c>
      <c r="I16">
        <f>StM!F49</f>
        <v>512</v>
      </c>
      <c r="J16">
        <f>StM!G49</f>
        <v>0.4912109375</v>
      </c>
    </row>
    <row r="17" spans="1:10" ht="12.75">
      <c r="A17" t="s">
        <v>509</v>
      </c>
      <c r="B17">
        <v>1</v>
      </c>
      <c r="C17">
        <v>1</v>
      </c>
      <c r="D17">
        <f t="shared" si="0"/>
        <v>1</v>
      </c>
      <c r="E17">
        <f>Por!B49</f>
        <v>3</v>
      </c>
      <c r="F17">
        <f>Por!C49</f>
        <v>15</v>
      </c>
      <c r="G17">
        <f>Por!D49</f>
        <v>0.2</v>
      </c>
      <c r="H17">
        <f>Por!E49</f>
        <v>125.5</v>
      </c>
      <c r="I17">
        <f>Por!F49</f>
        <v>327</v>
      </c>
      <c r="J17">
        <f>Por!G49</f>
        <v>0.3837920489296636</v>
      </c>
    </row>
    <row r="18" spans="1:10" ht="12.75">
      <c r="A18" t="s">
        <v>99</v>
      </c>
      <c r="B18">
        <v>0</v>
      </c>
      <c r="C18">
        <v>1</v>
      </c>
      <c r="D18">
        <f t="shared" si="0"/>
        <v>0</v>
      </c>
      <c r="E18">
        <f>Bre!B49</f>
        <v>17.5</v>
      </c>
      <c r="F18">
        <f>Bre!C49</f>
        <v>26</v>
      </c>
      <c r="G18">
        <f>Bre!D49</f>
        <v>0.6730769230769231</v>
      </c>
      <c r="H18">
        <f>Bre!E49</f>
        <v>303.5</v>
      </c>
      <c r="I18">
        <f>Bre!F49</f>
        <v>646</v>
      </c>
      <c r="J18">
        <f>Bre!G49</f>
        <v>0.4698142414860681</v>
      </c>
    </row>
    <row r="19" spans="1:10" ht="12.75">
      <c r="A19" t="s">
        <v>221</v>
      </c>
      <c r="B19">
        <v>0</v>
      </c>
      <c r="C19">
        <v>1</v>
      </c>
      <c r="D19">
        <f t="shared" si="0"/>
        <v>0</v>
      </c>
      <c r="E19">
        <f>Ver!B49</f>
        <v>11.5</v>
      </c>
      <c r="F19">
        <f>Ver!C49</f>
        <v>23</v>
      </c>
      <c r="G19">
        <f>Ver!D49</f>
        <v>0.5</v>
      </c>
      <c r="H19">
        <f>Ver!E49</f>
        <v>225.5</v>
      </c>
      <c r="I19">
        <f>Ver!F49</f>
        <v>537</v>
      </c>
      <c r="J19">
        <f>Ver!G49</f>
        <v>0.419925512104283</v>
      </c>
    </row>
    <row r="20" spans="1:10" ht="12.75">
      <c r="A20" t="s">
        <v>216</v>
      </c>
      <c r="B20">
        <v>0</v>
      </c>
      <c r="C20">
        <v>1</v>
      </c>
      <c r="D20">
        <f t="shared" si="0"/>
        <v>0</v>
      </c>
      <c r="E20">
        <f>NYA!B49</f>
        <v>5.5</v>
      </c>
      <c r="F20">
        <f>NYA!C49</f>
        <v>26</v>
      </c>
      <c r="G20">
        <f>NYA!D49</f>
        <v>0.21153846153846154</v>
      </c>
      <c r="H20">
        <f>NYA!E49</f>
        <v>295</v>
      </c>
      <c r="I20">
        <f>NYA!F49</f>
        <v>574</v>
      </c>
      <c r="J20">
        <f>NYA!G49</f>
        <v>0.5139372822299652</v>
      </c>
    </row>
    <row r="21" spans="1:10" ht="12.75">
      <c r="A21" t="s">
        <v>24</v>
      </c>
      <c r="B21">
        <v>0</v>
      </c>
      <c r="C21">
        <v>1</v>
      </c>
      <c r="D21">
        <f t="shared" si="0"/>
        <v>0</v>
      </c>
      <c r="E21">
        <f>Wor!B49</f>
        <v>6</v>
      </c>
      <c r="F21">
        <f>Wor!C49</f>
        <v>21</v>
      </c>
      <c r="G21">
        <f>Wor!D49</f>
        <v>0.2857142857142857</v>
      </c>
      <c r="H21">
        <f>Wor!E49</f>
        <v>176</v>
      </c>
      <c r="I21">
        <f>Wor!F49</f>
        <v>474</v>
      </c>
      <c r="J21">
        <f>Wor!G49</f>
        <v>0.37130801687763715</v>
      </c>
    </row>
    <row r="22" spans="1:10" ht="12.75">
      <c r="A22" t="s">
        <v>574</v>
      </c>
      <c r="B22">
        <v>1</v>
      </c>
      <c r="C22">
        <v>1</v>
      </c>
      <c r="D22">
        <f t="shared" si="0"/>
        <v>1</v>
      </c>
      <c r="E22">
        <f>Rox!B49</f>
        <v>3.5</v>
      </c>
      <c r="F22">
        <f>Rox!C49</f>
        <v>20</v>
      </c>
      <c r="G22">
        <f>Rox!D49</f>
        <v>0.175</v>
      </c>
      <c r="H22">
        <f>Rox!E49</f>
        <v>203.5</v>
      </c>
      <c r="I22">
        <f>Rox!F49</f>
        <v>460</v>
      </c>
      <c r="J22">
        <f>Rox!G49</f>
        <v>0.4423913043478261</v>
      </c>
    </row>
    <row r="23" spans="1:10" ht="12.75">
      <c r="A23" t="s">
        <v>342</v>
      </c>
      <c r="B23">
        <v>0</v>
      </c>
      <c r="C23">
        <v>1</v>
      </c>
      <c r="D23">
        <f t="shared" si="0"/>
        <v>0</v>
      </c>
      <c r="E23">
        <f>Mid!B49</f>
        <v>11.5</v>
      </c>
      <c r="F23">
        <f>Mid!C49</f>
        <v>19</v>
      </c>
      <c r="G23">
        <f>Mid!D49</f>
        <v>0.6052631578947368</v>
      </c>
      <c r="H23">
        <f>Mid!E49</f>
        <v>162.5</v>
      </c>
      <c r="I23">
        <f>Mid!F49</f>
        <v>430</v>
      </c>
      <c r="J23">
        <f>Mid!G49</f>
        <v>0.37790697674418605</v>
      </c>
    </row>
    <row r="24" spans="1:10" ht="12.75">
      <c r="A24" t="s">
        <v>24</v>
      </c>
      <c r="B24">
        <v>1</v>
      </c>
      <c r="C24">
        <v>1</v>
      </c>
      <c r="D24">
        <f t="shared" si="0"/>
        <v>1</v>
      </c>
      <c r="E24">
        <f>Wor!B49</f>
        <v>6</v>
      </c>
      <c r="F24">
        <f>Wor!C49</f>
        <v>21</v>
      </c>
      <c r="G24">
        <f>Wor!D49</f>
        <v>0.2857142857142857</v>
      </c>
      <c r="H24">
        <f>Wor!E49</f>
        <v>176</v>
      </c>
      <c r="I24">
        <f>Wor!F49</f>
        <v>474</v>
      </c>
      <c r="J24">
        <f>Wor!G49</f>
        <v>0.37130801687763715</v>
      </c>
    </row>
    <row r="25" spans="1:10" ht="12.75">
      <c r="A25" t="s">
        <v>510</v>
      </c>
      <c r="B25">
        <v>0</v>
      </c>
      <c r="C25">
        <v>1</v>
      </c>
      <c r="D25">
        <f t="shared" si="0"/>
        <v>0</v>
      </c>
      <c r="E25">
        <f>Berw!B49</f>
        <v>12.5</v>
      </c>
      <c r="F25">
        <f>Berw!C49</f>
        <v>21</v>
      </c>
      <c r="G25">
        <f>Berw!D49</f>
        <v>0.5952380952380952</v>
      </c>
      <c r="H25">
        <f>Berw!E49</f>
        <v>222.5</v>
      </c>
      <c r="I25">
        <f>Berw!F49</f>
        <v>504</v>
      </c>
      <c r="J25">
        <f>Berw!G49</f>
        <v>0.44146825396825395</v>
      </c>
    </row>
    <row r="26" spans="1:10" ht="12.75">
      <c r="A26" t="s">
        <v>91</v>
      </c>
      <c r="D26" t="e">
        <f t="shared" si="0"/>
        <v>#DIV/0!</v>
      </c>
      <c r="G26" t="e">
        <f>E26/F26</f>
        <v>#DIV/0!</v>
      </c>
      <c r="J26" t="e">
        <f>H26/I26</f>
        <v>#DIV/0!</v>
      </c>
    </row>
    <row r="27" ht="12.75">
      <c r="J27" t="e">
        <f>H27/I27</f>
        <v>#DIV/0!</v>
      </c>
    </row>
    <row r="49" spans="2:11" ht="12.75">
      <c r="B49">
        <f>SUM(B2:B48)</f>
        <v>4</v>
      </c>
      <c r="C49">
        <f>SUM(C2:C48)</f>
        <v>24</v>
      </c>
      <c r="D49">
        <f>B49/C49</f>
        <v>0.16666666666666666</v>
      </c>
      <c r="E49">
        <f>SUM(E2:E48)</f>
        <v>257</v>
      </c>
      <c r="F49">
        <f>SUM(F2:F48)</f>
        <v>534</v>
      </c>
      <c r="G49">
        <f>E49/F49</f>
        <v>0.4812734082397004</v>
      </c>
      <c r="H49">
        <f>SUM(H2:H48)</f>
        <v>5593</v>
      </c>
      <c r="I49">
        <f>SUM(I2:I48)</f>
        <v>12516</v>
      </c>
      <c r="J49">
        <f>H49/I49</f>
        <v>0.44686800894854584</v>
      </c>
      <c r="K49">
        <f>0.25*D49+0.21*G49+0.54*J49</f>
        <v>0.3840428072292185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8" sqref="E28:J28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s="9" t="s">
        <v>542</v>
      </c>
      <c r="B2">
        <v>0</v>
      </c>
      <c r="C2">
        <v>1</v>
      </c>
      <c r="D2">
        <f aca="true" t="shared" si="0" ref="D2:D28">B2/C2</f>
        <v>0</v>
      </c>
      <c r="E2">
        <f>Sal!B49</f>
        <v>17.5</v>
      </c>
      <c r="F2">
        <f>Sal!C49</f>
        <v>25</v>
      </c>
      <c r="G2">
        <f>Sal!D49</f>
        <v>0.7</v>
      </c>
      <c r="H2">
        <f>Sal!E49</f>
        <v>330.5</v>
      </c>
      <c r="I2">
        <f>Sal!F49</f>
        <v>631</v>
      </c>
      <c r="J2">
        <f>Sal!G49</f>
        <v>0.5237717908082409</v>
      </c>
    </row>
    <row r="3" spans="1:10" ht="12.75">
      <c r="A3" s="9" t="s">
        <v>329</v>
      </c>
      <c r="B3">
        <v>0</v>
      </c>
      <c r="C3">
        <v>1</v>
      </c>
      <c r="D3">
        <f t="shared" si="0"/>
        <v>0</v>
      </c>
      <c r="E3">
        <f>Nob!B49</f>
        <v>22.5</v>
      </c>
      <c r="F3">
        <f>Nob!C49</f>
        <v>27</v>
      </c>
      <c r="G3">
        <f>Nob!D49</f>
        <v>0.8333333333333334</v>
      </c>
      <c r="H3">
        <f>Nob!E49</f>
        <v>371</v>
      </c>
      <c r="I3">
        <f>Nob!F49</f>
        <v>704</v>
      </c>
      <c r="J3">
        <f>Nob!G49</f>
        <v>0.5269886363636364</v>
      </c>
    </row>
    <row r="4" spans="1:10" ht="12.75">
      <c r="A4" s="9" t="s">
        <v>500</v>
      </c>
      <c r="B4">
        <v>0</v>
      </c>
      <c r="C4">
        <v>1</v>
      </c>
      <c r="D4">
        <f t="shared" si="0"/>
        <v>0</v>
      </c>
      <c r="E4">
        <f>And!B49</f>
        <v>15</v>
      </c>
      <c r="F4">
        <f>And!C49</f>
        <v>27</v>
      </c>
      <c r="G4">
        <f>And!D49</f>
        <v>0.5555555555555556</v>
      </c>
      <c r="H4">
        <f>And!E49</f>
        <v>383.5</v>
      </c>
      <c r="I4">
        <f>And!F49</f>
        <v>694</v>
      </c>
      <c r="J4">
        <f>And!G49</f>
        <v>0.5525936599423631</v>
      </c>
    </row>
    <row r="5" spans="1:10" ht="12.75">
      <c r="A5" t="s">
        <v>570</v>
      </c>
      <c r="B5">
        <v>1</v>
      </c>
      <c r="C5">
        <v>1</v>
      </c>
      <c r="D5">
        <f t="shared" si="0"/>
        <v>1</v>
      </c>
      <c r="E5">
        <f>Loo!B49</f>
        <v>3</v>
      </c>
      <c r="F5">
        <f>Loo!C49</f>
        <v>25</v>
      </c>
      <c r="G5">
        <f>Loo!D49</f>
        <v>0.12</v>
      </c>
      <c r="H5">
        <f>Loo!E49</f>
        <v>361.5</v>
      </c>
      <c r="I5">
        <f>Loo!F49</f>
        <v>625</v>
      </c>
      <c r="J5">
        <f>Loo!G49</f>
        <v>0.5784</v>
      </c>
    </row>
    <row r="6" spans="1:10" ht="12.75">
      <c r="A6" s="9" t="s">
        <v>330</v>
      </c>
      <c r="B6">
        <v>0</v>
      </c>
      <c r="C6">
        <v>1</v>
      </c>
      <c r="D6">
        <f t="shared" si="0"/>
        <v>0</v>
      </c>
      <c r="E6">
        <f>Wes!B49</f>
        <v>17</v>
      </c>
      <c r="F6">
        <f>Wes!C49</f>
        <v>25</v>
      </c>
      <c r="G6">
        <f>Wes!D49</f>
        <v>0.68</v>
      </c>
      <c r="H6">
        <f>Wes!E49</f>
        <v>355</v>
      </c>
      <c r="I6">
        <f>Wes!F49</f>
        <v>638</v>
      </c>
      <c r="J6">
        <f>Wes!G49</f>
        <v>0.5564263322884012</v>
      </c>
    </row>
    <row r="7" spans="1:10" ht="12.75">
      <c r="A7" t="s">
        <v>556</v>
      </c>
      <c r="B7">
        <v>1</v>
      </c>
      <c r="C7">
        <v>1</v>
      </c>
      <c r="D7">
        <f t="shared" si="0"/>
        <v>1</v>
      </c>
      <c r="E7">
        <f>Law!B49</f>
        <v>14</v>
      </c>
      <c r="F7">
        <f>Law!C49</f>
        <v>28</v>
      </c>
      <c r="G7">
        <f>Law!D49</f>
        <v>0.5</v>
      </c>
      <c r="H7">
        <f>Law!E49</f>
        <v>393.5</v>
      </c>
      <c r="I7">
        <f>Law!F49</f>
        <v>728</v>
      </c>
      <c r="J7">
        <f>Law!G49</f>
        <v>0.540521978021978</v>
      </c>
    </row>
    <row r="8" spans="1:10" ht="12.75">
      <c r="A8" t="s">
        <v>635</v>
      </c>
      <c r="B8">
        <v>0.5</v>
      </c>
      <c r="C8">
        <v>1</v>
      </c>
      <c r="D8">
        <f t="shared" si="0"/>
        <v>0.5</v>
      </c>
      <c r="E8">
        <f>Gro!B49</f>
        <v>15.5</v>
      </c>
      <c r="F8">
        <f>Gro!C49</f>
        <v>23</v>
      </c>
      <c r="G8">
        <f>Gro!D49</f>
        <v>0.6739130434782609</v>
      </c>
      <c r="H8">
        <f>Gro!E49</f>
        <v>232.5</v>
      </c>
      <c r="I8">
        <f>Gro!F49</f>
        <v>537</v>
      </c>
      <c r="J8">
        <f>Gro!G49</f>
        <v>0.4329608938547486</v>
      </c>
    </row>
    <row r="9" spans="1:10" ht="12.75">
      <c r="A9" t="s">
        <v>141</v>
      </c>
      <c r="B9">
        <v>1</v>
      </c>
      <c r="C9">
        <v>1</v>
      </c>
      <c r="D9">
        <f t="shared" si="0"/>
        <v>1</v>
      </c>
      <c r="E9">
        <f>Pro!B49</f>
        <v>11</v>
      </c>
      <c r="F9">
        <f>Pro!C49</f>
        <v>26</v>
      </c>
      <c r="G9">
        <f>Pro!D49</f>
        <v>0.4230769230769231</v>
      </c>
      <c r="H9">
        <f>Pro!E49</f>
        <v>367</v>
      </c>
      <c r="I9">
        <f>Pro!F49</f>
        <v>673</v>
      </c>
      <c r="J9">
        <f>Pro!G49</f>
        <v>0.5453194650817236</v>
      </c>
    </row>
    <row r="10" spans="1:10" ht="12.75">
      <c r="A10" t="s">
        <v>635</v>
      </c>
      <c r="B10">
        <v>1</v>
      </c>
      <c r="C10">
        <v>1</v>
      </c>
      <c r="D10">
        <f t="shared" si="0"/>
        <v>1</v>
      </c>
      <c r="E10">
        <f>Gro!B49</f>
        <v>15.5</v>
      </c>
      <c r="F10">
        <f>Gro!C49</f>
        <v>23</v>
      </c>
      <c r="G10">
        <f>Gro!D49</f>
        <v>0.6739130434782609</v>
      </c>
      <c r="H10">
        <f>Gro!E49</f>
        <v>232.5</v>
      </c>
      <c r="I10">
        <f>Gro!F49</f>
        <v>537</v>
      </c>
      <c r="J10">
        <f>Gro!G49</f>
        <v>0.4329608938547486</v>
      </c>
    </row>
    <row r="11" spans="1:10" ht="12.75">
      <c r="A11" s="9" t="s">
        <v>606</v>
      </c>
      <c r="B11">
        <v>0</v>
      </c>
      <c r="C11">
        <v>1</v>
      </c>
      <c r="D11">
        <f t="shared" si="0"/>
        <v>0</v>
      </c>
      <c r="E11">
        <f>Cus!B49</f>
        <v>21</v>
      </c>
      <c r="F11">
        <f>Cus!C49</f>
        <v>26</v>
      </c>
      <c r="G11">
        <f>Cus!D49</f>
        <v>0.8076923076923077</v>
      </c>
      <c r="H11">
        <f>Cus!E49</f>
        <v>348.5</v>
      </c>
      <c r="I11">
        <f>Cus!F49</f>
        <v>687</v>
      </c>
      <c r="J11">
        <f>Cus!G49</f>
        <v>0.507278020378457</v>
      </c>
    </row>
    <row r="12" spans="1:10" ht="12.75">
      <c r="A12" s="9" t="s">
        <v>502</v>
      </c>
      <c r="B12">
        <v>0</v>
      </c>
      <c r="C12">
        <v>1</v>
      </c>
      <c r="D12">
        <f t="shared" si="0"/>
        <v>0</v>
      </c>
      <c r="E12">
        <f>NMH!B49</f>
        <v>18.5</v>
      </c>
      <c r="F12">
        <f>NMH!C49</f>
        <v>26</v>
      </c>
      <c r="G12">
        <f>NMH!D49</f>
        <v>0.7115384615384616</v>
      </c>
      <c r="H12">
        <f>NMH!E49</f>
        <v>360</v>
      </c>
      <c r="I12">
        <f>NMH!F49</f>
        <v>676</v>
      </c>
      <c r="J12">
        <f>NMH!G49</f>
        <v>0.5325443786982249</v>
      </c>
    </row>
    <row r="13" spans="1:10" ht="12.75">
      <c r="A13" t="s">
        <v>556</v>
      </c>
      <c r="B13">
        <v>0.5</v>
      </c>
      <c r="C13">
        <v>1</v>
      </c>
      <c r="D13">
        <f t="shared" si="0"/>
        <v>0.5</v>
      </c>
      <c r="E13">
        <f>Law!B49</f>
        <v>14</v>
      </c>
      <c r="F13">
        <f>Law!C49</f>
        <v>28</v>
      </c>
      <c r="G13">
        <f>Law!D49</f>
        <v>0.5</v>
      </c>
      <c r="H13">
        <f>Law!E49</f>
        <v>393.5</v>
      </c>
      <c r="I13">
        <f>Law!F49</f>
        <v>728</v>
      </c>
      <c r="J13">
        <f>Law!G49</f>
        <v>0.540521978021978</v>
      </c>
    </row>
    <row r="14" spans="1:10" ht="12.75">
      <c r="A14" t="s">
        <v>136</v>
      </c>
      <c r="B14">
        <v>1</v>
      </c>
      <c r="C14">
        <v>1</v>
      </c>
      <c r="D14">
        <f t="shared" si="0"/>
        <v>1</v>
      </c>
      <c r="E14">
        <f>Can!B49</f>
        <v>8</v>
      </c>
      <c r="F14">
        <f>Can!C49</f>
        <v>27</v>
      </c>
      <c r="G14">
        <f>Can!D49</f>
        <v>0.2962962962962963</v>
      </c>
      <c r="H14">
        <f>Can!E49</f>
        <v>376.5</v>
      </c>
      <c r="I14">
        <f>Can!F49</f>
        <v>692</v>
      </c>
      <c r="J14">
        <f>Can!G49</f>
        <v>0.5440751445086706</v>
      </c>
    </row>
    <row r="15" spans="1:10" ht="12.75">
      <c r="A15" t="s">
        <v>100</v>
      </c>
      <c r="B15">
        <v>0</v>
      </c>
      <c r="C15">
        <v>1</v>
      </c>
      <c r="D15">
        <f t="shared" si="0"/>
        <v>0</v>
      </c>
      <c r="E15">
        <f>Dee!B49</f>
        <v>13</v>
      </c>
      <c r="F15">
        <f>Dee!C49</f>
        <v>26</v>
      </c>
      <c r="G15">
        <f>Dee!D49</f>
        <v>0.5</v>
      </c>
      <c r="H15">
        <f>Dee!E49</f>
        <v>369</v>
      </c>
      <c r="I15">
        <f>Dee!F49</f>
        <v>662</v>
      </c>
      <c r="J15">
        <f>Dee!G49</f>
        <v>0.5574018126888217</v>
      </c>
    </row>
    <row r="16" spans="1:10" ht="12.75">
      <c r="A16" t="s">
        <v>101</v>
      </c>
      <c r="B16">
        <v>1</v>
      </c>
      <c r="C16">
        <v>1</v>
      </c>
      <c r="D16">
        <v>1</v>
      </c>
      <c r="E16">
        <f>Gov!B49</f>
        <v>13.5</v>
      </c>
      <c r="F16">
        <f>Gov!C49</f>
        <v>27</v>
      </c>
      <c r="G16">
        <f>Gov!D49</f>
        <v>0.5</v>
      </c>
      <c r="H16">
        <f>Gov!E49</f>
        <v>388.5</v>
      </c>
      <c r="I16">
        <f>Gov!F49</f>
        <v>705</v>
      </c>
      <c r="J16">
        <f>Gov!G49</f>
        <v>0.551063829787234</v>
      </c>
    </row>
    <row r="17" spans="1:10" ht="12.75">
      <c r="A17" t="s">
        <v>487</v>
      </c>
      <c r="B17">
        <v>0.5</v>
      </c>
      <c r="C17">
        <v>1</v>
      </c>
      <c r="D17">
        <f t="shared" si="0"/>
        <v>0.5</v>
      </c>
      <c r="E17">
        <f>Wil!B49</f>
        <v>11</v>
      </c>
      <c r="F17">
        <f>Wil!C49</f>
        <v>25</v>
      </c>
      <c r="G17">
        <f>Wil!D49</f>
        <v>0.44</v>
      </c>
      <c r="H17">
        <f>Wil!E49</f>
        <v>318</v>
      </c>
      <c r="I17">
        <f>Wil!F49</f>
        <v>650</v>
      </c>
      <c r="J17">
        <f>Wil!G49</f>
        <v>0.48923076923076925</v>
      </c>
    </row>
    <row r="18" spans="1:10" ht="12.75">
      <c r="A18" t="s">
        <v>286</v>
      </c>
      <c r="B18">
        <v>1</v>
      </c>
      <c r="C18">
        <v>1</v>
      </c>
      <c r="D18">
        <f t="shared" si="0"/>
        <v>1</v>
      </c>
      <c r="E18">
        <f>MilB!B49</f>
        <v>3.5</v>
      </c>
      <c r="F18">
        <f>MilB!C49</f>
        <v>26</v>
      </c>
      <c r="G18">
        <f>MilB!D49</f>
        <v>0.1346153846153846</v>
      </c>
      <c r="H18">
        <f>MilB!E49</f>
        <v>357</v>
      </c>
      <c r="I18">
        <f>MilB!F49</f>
        <v>663</v>
      </c>
      <c r="J18">
        <f>MilB!G49</f>
        <v>0.5384615384615384</v>
      </c>
    </row>
    <row r="19" spans="1:10" ht="12.75">
      <c r="A19" s="9" t="s">
        <v>380</v>
      </c>
      <c r="B19">
        <v>0</v>
      </c>
      <c r="C19">
        <v>1</v>
      </c>
      <c r="D19">
        <f t="shared" si="0"/>
        <v>0</v>
      </c>
      <c r="E19">
        <f>Avo!B49</f>
        <v>17</v>
      </c>
      <c r="F19">
        <f>Avo!C49</f>
        <v>26</v>
      </c>
      <c r="G19">
        <f>Avo!D49</f>
        <v>0.6538461538461539</v>
      </c>
      <c r="H19">
        <f>Avo!E49</f>
        <v>332.5</v>
      </c>
      <c r="I19">
        <f>Avo!F49</f>
        <v>655</v>
      </c>
      <c r="J19">
        <f>Avo!G49</f>
        <v>0.5076335877862596</v>
      </c>
    </row>
    <row r="20" spans="1:10" ht="12.75">
      <c r="A20" s="9" t="s">
        <v>433</v>
      </c>
      <c r="B20">
        <v>1</v>
      </c>
      <c r="C20">
        <v>1</v>
      </c>
      <c r="D20">
        <f t="shared" si="0"/>
        <v>1</v>
      </c>
      <c r="E20">
        <f>Win!B49</f>
        <v>14</v>
      </c>
      <c r="F20">
        <f>Win!C49</f>
        <v>25</v>
      </c>
      <c r="G20">
        <f>Win!D49</f>
        <v>0.56</v>
      </c>
      <c r="H20">
        <f>Win!E49</f>
        <v>286.5</v>
      </c>
      <c r="I20">
        <f>Win!F49</f>
        <v>639</v>
      </c>
      <c r="J20">
        <f>Win!G49</f>
        <v>0.44835680751173707</v>
      </c>
    </row>
    <row r="21" spans="1:10" ht="12.75">
      <c r="A21" t="s">
        <v>651</v>
      </c>
      <c r="B21">
        <v>1</v>
      </c>
      <c r="C21">
        <v>1</v>
      </c>
      <c r="D21">
        <f t="shared" si="0"/>
        <v>1</v>
      </c>
      <c r="E21">
        <f>Alb!B49</f>
        <v>4.5</v>
      </c>
      <c r="F21">
        <f>Alb!C49</f>
        <v>24</v>
      </c>
      <c r="G21">
        <f>Alb!D49</f>
        <v>0.1875</v>
      </c>
      <c r="H21">
        <f>Alb!E49</f>
        <v>291.5</v>
      </c>
      <c r="I21">
        <f>Alb!F49</f>
        <v>605</v>
      </c>
      <c r="J21">
        <f>Alb!G49</f>
        <v>0.4818181818181818</v>
      </c>
    </row>
    <row r="22" spans="1:10" ht="12.75">
      <c r="A22" t="s">
        <v>315</v>
      </c>
      <c r="B22">
        <v>1</v>
      </c>
      <c r="C22">
        <v>1</v>
      </c>
      <c r="D22">
        <f t="shared" si="0"/>
        <v>1</v>
      </c>
      <c r="E22">
        <f>Can!B49</f>
        <v>8</v>
      </c>
      <c r="F22">
        <f>Can!C49</f>
        <v>27</v>
      </c>
      <c r="G22">
        <f>Can!D49</f>
        <v>0.2962962962962963</v>
      </c>
      <c r="H22">
        <f>Can!E49</f>
        <v>376.5</v>
      </c>
      <c r="I22">
        <f>Can!F49</f>
        <v>692</v>
      </c>
      <c r="J22">
        <f>Can!G49</f>
        <v>0.5440751445086706</v>
      </c>
    </row>
    <row r="23" spans="1:10" ht="12.75">
      <c r="A23" s="9" t="s">
        <v>266</v>
      </c>
      <c r="B23">
        <v>0.5</v>
      </c>
      <c r="C23">
        <v>1</v>
      </c>
      <c r="D23">
        <f t="shared" si="0"/>
        <v>0.5</v>
      </c>
      <c r="E23">
        <f>Dex!B49</f>
        <v>20.5</v>
      </c>
      <c r="F23">
        <f>Dex!C49</f>
        <v>22</v>
      </c>
      <c r="G23">
        <f>Dex!D49</f>
        <v>0.9318181818181818</v>
      </c>
      <c r="H23">
        <f>Dex!E49</f>
        <v>193.5</v>
      </c>
      <c r="I23">
        <f>Dex!F49</f>
        <v>506</v>
      </c>
      <c r="J23">
        <f>Dex!G49</f>
        <v>0.3824110671936759</v>
      </c>
    </row>
    <row r="24" spans="1:10" ht="12.75">
      <c r="A24" s="9" t="s">
        <v>434</v>
      </c>
      <c r="B24">
        <v>0</v>
      </c>
      <c r="C24">
        <v>1</v>
      </c>
      <c r="D24">
        <f t="shared" si="0"/>
        <v>0</v>
      </c>
      <c r="E24">
        <f>Gun!B49</f>
        <v>25</v>
      </c>
      <c r="F24">
        <f>Gun!C49</f>
        <v>29</v>
      </c>
      <c r="G24">
        <f>Gun!D49</f>
        <v>0.8620689655172413</v>
      </c>
      <c r="H24">
        <f>Gun!E49</f>
        <v>354.5</v>
      </c>
      <c r="I24">
        <f>Gun!F49</f>
        <v>742</v>
      </c>
      <c r="J24">
        <f>Gun!G49</f>
        <v>0.4777628032345013</v>
      </c>
    </row>
    <row r="25" spans="1:10" ht="12.75">
      <c r="A25" s="9" t="s">
        <v>382</v>
      </c>
      <c r="B25">
        <v>0</v>
      </c>
      <c r="C25">
        <v>1</v>
      </c>
      <c r="D25">
        <f t="shared" si="0"/>
        <v>0</v>
      </c>
      <c r="E25">
        <f>Berk!B49</f>
        <v>18</v>
      </c>
      <c r="F25">
        <f>Berk!C49</f>
        <v>28</v>
      </c>
      <c r="G25">
        <f>Berk!D49</f>
        <v>0.6428571428571429</v>
      </c>
      <c r="H25">
        <f>Berk!E49</f>
        <v>376</v>
      </c>
      <c r="I25">
        <f>Berk!F49</f>
        <v>722</v>
      </c>
      <c r="J25">
        <f>Berk!G49</f>
        <v>0.5207756232686981</v>
      </c>
    </row>
    <row r="26" spans="1:10" ht="12.75">
      <c r="A26" t="s">
        <v>286</v>
      </c>
      <c r="B26">
        <v>1</v>
      </c>
      <c r="C26">
        <v>1</v>
      </c>
      <c r="D26">
        <f t="shared" si="0"/>
        <v>1</v>
      </c>
      <c r="E26">
        <f>MilB!B49</f>
        <v>3.5</v>
      </c>
      <c r="F26">
        <f>MilB!C49</f>
        <v>26</v>
      </c>
      <c r="G26">
        <f>MilB!D49</f>
        <v>0.1346153846153846</v>
      </c>
      <c r="H26">
        <f>MilB!E49</f>
        <v>357</v>
      </c>
      <c r="I26">
        <f>MilB!F49</f>
        <v>663</v>
      </c>
      <c r="J26">
        <f>MilB!G49</f>
        <v>0.5384615384615384</v>
      </c>
    </row>
    <row r="27" spans="1:10" ht="12.75">
      <c r="A27" t="s">
        <v>170</v>
      </c>
      <c r="B27">
        <v>0</v>
      </c>
      <c r="C27">
        <v>1</v>
      </c>
      <c r="D27">
        <f t="shared" si="0"/>
        <v>0</v>
      </c>
      <c r="E27">
        <f>Exe!B49</f>
        <v>16.5</v>
      </c>
      <c r="F27">
        <f>Exe!C49</f>
        <v>27</v>
      </c>
      <c r="G27">
        <f>Exe!D49</f>
        <v>0.6111111111111112</v>
      </c>
      <c r="H27">
        <f>Exe!E49</f>
        <v>398.5</v>
      </c>
      <c r="I27">
        <f>Exe!F49</f>
        <v>702</v>
      </c>
      <c r="J27">
        <f>Exe!G49</f>
        <v>0.5676638176638177</v>
      </c>
    </row>
    <row r="28" spans="1:10" ht="12.75">
      <c r="A28" t="s">
        <v>486</v>
      </c>
      <c r="B28">
        <v>1</v>
      </c>
      <c r="C28">
        <v>1</v>
      </c>
      <c r="D28">
        <f t="shared" si="0"/>
        <v>1</v>
      </c>
      <c r="E28">
        <f>Wil!B49</f>
        <v>11</v>
      </c>
      <c r="F28">
        <f>Wil!C49</f>
        <v>25</v>
      </c>
      <c r="G28">
        <f>Wil!D49</f>
        <v>0.44</v>
      </c>
      <c r="H28">
        <f>Wil!E49</f>
        <v>318</v>
      </c>
      <c r="I28">
        <f>Wil!F49</f>
        <v>650</v>
      </c>
      <c r="J28">
        <f>Wil!G49</f>
        <v>0.48923076923076925</v>
      </c>
    </row>
    <row r="49" spans="2:11" ht="12.75">
      <c r="B49">
        <f>SUM(B2:B48)</f>
        <v>14</v>
      </c>
      <c r="C49">
        <f>SUM(C2:C48)</f>
        <v>27</v>
      </c>
      <c r="D49">
        <f>B49/C49</f>
        <v>0.5185185185185185</v>
      </c>
      <c r="E49">
        <f>SUM(E2:E48)</f>
        <v>371.5</v>
      </c>
      <c r="F49">
        <f>SUM(F2:F48)</f>
        <v>699</v>
      </c>
      <c r="G49">
        <f>E49/F49</f>
        <v>0.5314735336194564</v>
      </c>
      <c r="H49">
        <f>SUM(H2:H48)</f>
        <v>9222.5</v>
      </c>
      <c r="I49">
        <f>SUM(I2:I48)</f>
        <v>17806</v>
      </c>
      <c r="J49">
        <f>H49/I49</f>
        <v>0.5179433898685836</v>
      </c>
      <c r="K49">
        <f>0.25*D49+0.21*G49+0.54*J49</f>
        <v>0.5209285022187506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19" sqref="E19:J19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635</v>
      </c>
      <c r="B2">
        <v>0</v>
      </c>
      <c r="C2">
        <v>1</v>
      </c>
      <c r="D2">
        <f aca="true" t="shared" si="0" ref="D2:D26">B2/C2</f>
        <v>0</v>
      </c>
      <c r="E2">
        <f>Gro!B49</f>
        <v>15.5</v>
      </c>
      <c r="F2">
        <f>Gro!C49</f>
        <v>23</v>
      </c>
      <c r="G2">
        <f>Gro!D49</f>
        <v>0.6739130434782609</v>
      </c>
      <c r="H2">
        <f>Gro!E49</f>
        <v>232.5</v>
      </c>
      <c r="I2">
        <f>Gro!F49</f>
        <v>537</v>
      </c>
      <c r="J2">
        <f>Gro!G49</f>
        <v>0.4329608938547486</v>
      </c>
    </row>
    <row r="3" spans="1:10" ht="12.75">
      <c r="A3" t="s">
        <v>312</v>
      </c>
      <c r="B3">
        <v>0</v>
      </c>
      <c r="C3">
        <v>1</v>
      </c>
      <c r="D3">
        <f t="shared" si="0"/>
        <v>0</v>
      </c>
      <c r="E3">
        <f>Gro!B49</f>
        <v>15.5</v>
      </c>
      <c r="F3">
        <f>Gro!C49</f>
        <v>23</v>
      </c>
      <c r="G3">
        <f>Gro!D49</f>
        <v>0.6739130434782609</v>
      </c>
      <c r="H3">
        <f>Gro!E49</f>
        <v>232.5</v>
      </c>
      <c r="I3">
        <f>Gro!F49</f>
        <v>537</v>
      </c>
      <c r="J3">
        <f>Gro!G49</f>
        <v>0.4329608938547486</v>
      </c>
    </row>
    <row r="4" ht="12.75">
      <c r="A4" t="s">
        <v>628</v>
      </c>
    </row>
    <row r="5" spans="1:10" ht="12.75">
      <c r="A5" t="s">
        <v>222</v>
      </c>
      <c r="B5">
        <v>1</v>
      </c>
      <c r="C5">
        <v>1</v>
      </c>
      <c r="D5">
        <f t="shared" si="0"/>
        <v>1</v>
      </c>
      <c r="E5">
        <f>KiO!B49</f>
        <v>1</v>
      </c>
      <c r="F5">
        <f>KiO!C49</f>
        <v>21</v>
      </c>
      <c r="G5">
        <f>KiO!D49</f>
        <v>0.047619047619047616</v>
      </c>
      <c r="H5">
        <f>KiO!E49</f>
        <v>236</v>
      </c>
      <c r="I5">
        <f>KiO!F49</f>
        <v>466</v>
      </c>
      <c r="J5">
        <f>KiO!G49</f>
        <v>0.5064377682403434</v>
      </c>
    </row>
    <row r="6" spans="1:10" ht="12.75">
      <c r="A6" t="s">
        <v>634</v>
      </c>
      <c r="B6">
        <v>0</v>
      </c>
      <c r="C6">
        <v>1</v>
      </c>
      <c r="D6">
        <f t="shared" si="0"/>
        <v>0</v>
      </c>
      <c r="E6">
        <f>Bro!B49</f>
        <v>7.5</v>
      </c>
      <c r="F6">
        <f>Bro!C49</f>
        <v>25</v>
      </c>
      <c r="G6">
        <f>Bro!D49</f>
        <v>0.3</v>
      </c>
      <c r="H6">
        <f>Bro!E49</f>
        <v>235.5</v>
      </c>
      <c r="I6">
        <f>Bro!F49</f>
        <v>552</v>
      </c>
      <c r="J6">
        <f>Bro!G49</f>
        <v>0.4266304347826087</v>
      </c>
    </row>
    <row r="7" spans="1:10" ht="12.75">
      <c r="A7" t="s">
        <v>102</v>
      </c>
      <c r="B7">
        <v>1</v>
      </c>
      <c r="C7">
        <v>1</v>
      </c>
      <c r="D7">
        <f t="shared" si="0"/>
        <v>1</v>
      </c>
      <c r="E7">
        <f>Rox!B49</f>
        <v>3.5</v>
      </c>
      <c r="F7">
        <f>Rox!C49</f>
        <v>20</v>
      </c>
      <c r="G7">
        <f>Rox!D49</f>
        <v>0.175</v>
      </c>
      <c r="H7">
        <f>Rox!E49</f>
        <v>203.5</v>
      </c>
      <c r="I7">
        <f>Rox!F49</f>
        <v>460</v>
      </c>
      <c r="J7">
        <f>Rox!G49</f>
        <v>0.4423913043478261</v>
      </c>
    </row>
    <row r="8" spans="1:10" ht="12.75">
      <c r="A8" t="s">
        <v>103</v>
      </c>
      <c r="B8">
        <v>0</v>
      </c>
      <c r="C8">
        <v>1</v>
      </c>
      <c r="D8">
        <f t="shared" si="0"/>
        <v>0</v>
      </c>
      <c r="E8">
        <f>NYA!B49</f>
        <v>5.5</v>
      </c>
      <c r="F8">
        <f>NYA!C49</f>
        <v>26</v>
      </c>
      <c r="G8">
        <f>NYA!D49</f>
        <v>0.21153846153846154</v>
      </c>
      <c r="H8">
        <f>NYA!E49</f>
        <v>295</v>
      </c>
      <c r="I8">
        <f>NYA!F49</f>
        <v>574</v>
      </c>
      <c r="J8">
        <f>NYA!G49</f>
        <v>0.5139372822299652</v>
      </c>
    </row>
    <row r="9" spans="1:10" ht="12.75">
      <c r="A9" t="s">
        <v>342</v>
      </c>
      <c r="B9">
        <v>0</v>
      </c>
      <c r="C9">
        <v>1</v>
      </c>
      <c r="D9">
        <f t="shared" si="0"/>
        <v>0</v>
      </c>
      <c r="E9">
        <f>Mid!B49</f>
        <v>11.5</v>
      </c>
      <c r="F9">
        <f>Mid!C49</f>
        <v>19</v>
      </c>
      <c r="G9">
        <f>Mid!D49</f>
        <v>0.6052631578947368</v>
      </c>
      <c r="H9">
        <f>Mid!E49</f>
        <v>162.5</v>
      </c>
      <c r="I9">
        <f>Mid!F49</f>
        <v>430</v>
      </c>
      <c r="J9">
        <f>Mid!G49</f>
        <v>0.37790697674418605</v>
      </c>
    </row>
    <row r="10" spans="1:10" ht="12.75">
      <c r="A10" t="s">
        <v>481</v>
      </c>
      <c r="B10">
        <v>1</v>
      </c>
      <c r="C10">
        <v>1</v>
      </c>
      <c r="D10">
        <f t="shared" si="0"/>
        <v>1</v>
      </c>
      <c r="E10">
        <f>Wor!B49</f>
        <v>6</v>
      </c>
      <c r="F10">
        <f>Wor!C49</f>
        <v>21</v>
      </c>
      <c r="G10">
        <f>Wor!D49</f>
        <v>0.2857142857142857</v>
      </c>
      <c r="H10">
        <f>Wor!E49</f>
        <v>176</v>
      </c>
      <c r="I10">
        <f>Wor!F49</f>
        <v>474</v>
      </c>
      <c r="J10">
        <f>Wor!G49</f>
        <v>0.37130801687763715</v>
      </c>
    </row>
    <row r="11" ht="12.75">
      <c r="A11" t="s">
        <v>307</v>
      </c>
    </row>
    <row r="12" spans="1:10" ht="12.75">
      <c r="A12" t="s">
        <v>201</v>
      </c>
      <c r="B12">
        <v>0</v>
      </c>
      <c r="C12">
        <v>1</v>
      </c>
      <c r="D12">
        <f t="shared" si="0"/>
        <v>0</v>
      </c>
      <c r="E12">
        <f>Ver!B49</f>
        <v>11.5</v>
      </c>
      <c r="F12">
        <f>Ver!C49</f>
        <v>23</v>
      </c>
      <c r="G12">
        <f>Ver!D49</f>
        <v>0.5</v>
      </c>
      <c r="H12">
        <f>Ver!E49</f>
        <v>225.5</v>
      </c>
      <c r="I12">
        <f>Ver!F49</f>
        <v>537</v>
      </c>
      <c r="J12">
        <f>Ver!G49</f>
        <v>0.419925512104283</v>
      </c>
    </row>
    <row r="13" spans="1:10" ht="12.75">
      <c r="A13" t="s">
        <v>546</v>
      </c>
      <c r="B13">
        <v>0</v>
      </c>
      <c r="C13">
        <v>1</v>
      </c>
      <c r="D13">
        <f t="shared" si="0"/>
        <v>0</v>
      </c>
      <c r="E13">
        <f>Pin!B49</f>
        <v>4</v>
      </c>
      <c r="F13">
        <f>Pin!C49</f>
        <v>24</v>
      </c>
      <c r="G13">
        <f>Pin!D49</f>
        <v>0.16666666666666666</v>
      </c>
      <c r="H13">
        <f>Pin!E49</f>
        <v>257</v>
      </c>
      <c r="I13">
        <f>Pin!F49</f>
        <v>534</v>
      </c>
      <c r="J13">
        <f>Pin!G49</f>
        <v>0.4812734082397004</v>
      </c>
    </row>
    <row r="14" spans="1:10" ht="12.75">
      <c r="A14" t="s">
        <v>481</v>
      </c>
      <c r="B14">
        <v>0</v>
      </c>
      <c r="C14">
        <v>1</v>
      </c>
      <c r="D14">
        <f t="shared" si="0"/>
        <v>0</v>
      </c>
      <c r="E14">
        <f>Wor!B49</f>
        <v>6</v>
      </c>
      <c r="F14">
        <f>Wor!C49</f>
        <v>21</v>
      </c>
      <c r="G14">
        <f>Wor!D49</f>
        <v>0.2857142857142857</v>
      </c>
      <c r="H14">
        <f>Wor!E49</f>
        <v>176</v>
      </c>
      <c r="I14">
        <f>Wor!F49</f>
        <v>474</v>
      </c>
      <c r="J14">
        <f>Wor!G49</f>
        <v>0.37130801687763715</v>
      </c>
    </row>
    <row r="15" spans="1:10" ht="12.75">
      <c r="A15" t="s">
        <v>614</v>
      </c>
      <c r="B15">
        <v>0</v>
      </c>
      <c r="C15">
        <v>1</v>
      </c>
      <c r="D15">
        <f t="shared" si="0"/>
        <v>0</v>
      </c>
      <c r="E15">
        <f>Berw!B49</f>
        <v>12.5</v>
      </c>
      <c r="F15">
        <f>Berw!C49</f>
        <v>21</v>
      </c>
      <c r="G15">
        <f>Berw!D49</f>
        <v>0.5952380952380952</v>
      </c>
      <c r="H15">
        <f>Berw!E49</f>
        <v>222.5</v>
      </c>
      <c r="I15">
        <f>Berw!F49</f>
        <v>504</v>
      </c>
      <c r="J15">
        <f>Berw!G49</f>
        <v>0.44146825396825395</v>
      </c>
    </row>
    <row r="16" spans="1:10" ht="12.75">
      <c r="A16" t="s">
        <v>226</v>
      </c>
      <c r="B16">
        <v>0</v>
      </c>
      <c r="C16">
        <v>1</v>
      </c>
      <c r="D16">
        <f t="shared" si="0"/>
        <v>0</v>
      </c>
      <c r="E16">
        <f>StG!B49</f>
        <v>13</v>
      </c>
      <c r="F16">
        <f>StG!C49</f>
        <v>20</v>
      </c>
      <c r="G16">
        <f>StG!D49</f>
        <v>0.65</v>
      </c>
      <c r="H16">
        <f>StG!E49</f>
        <v>228</v>
      </c>
      <c r="I16">
        <f>StG!F49</f>
        <v>475</v>
      </c>
      <c r="J16">
        <f>StG!G49</f>
        <v>0.48</v>
      </c>
    </row>
    <row r="17" spans="1:10" ht="12.75">
      <c r="A17" t="s">
        <v>298</v>
      </c>
      <c r="B17">
        <v>0</v>
      </c>
      <c r="C17">
        <v>1</v>
      </c>
      <c r="D17">
        <f t="shared" si="0"/>
        <v>0</v>
      </c>
      <c r="E17">
        <f>Mid!B49</f>
        <v>11.5</v>
      </c>
      <c r="F17">
        <f>Mid!C49</f>
        <v>19</v>
      </c>
      <c r="G17">
        <f>Mid!D49</f>
        <v>0.6052631578947368</v>
      </c>
      <c r="H17">
        <f>Mid!E49</f>
        <v>162.5</v>
      </c>
      <c r="I17">
        <f>Mid!F49</f>
        <v>430</v>
      </c>
      <c r="J17">
        <f>Mid!G49</f>
        <v>0.37790697674418605</v>
      </c>
    </row>
    <row r="18" ht="12.75">
      <c r="A18" t="s">
        <v>655</v>
      </c>
    </row>
    <row r="19" spans="1:10" ht="12.75">
      <c r="A19" t="s">
        <v>61</v>
      </c>
      <c r="B19">
        <v>0</v>
      </c>
      <c r="C19">
        <v>1</v>
      </c>
      <c r="D19">
        <f t="shared" si="0"/>
        <v>0</v>
      </c>
      <c r="E19">
        <f>KiO!B49</f>
        <v>1</v>
      </c>
      <c r="F19">
        <f>KiO!C49</f>
        <v>21</v>
      </c>
      <c r="G19">
        <f>KiO!D49</f>
        <v>0.047619047619047616</v>
      </c>
      <c r="H19">
        <f>KiO!E49</f>
        <v>236</v>
      </c>
      <c r="I19">
        <f>KiO!F49</f>
        <v>466</v>
      </c>
      <c r="J19">
        <f>KiO!G49</f>
        <v>0.5064377682403434</v>
      </c>
    </row>
    <row r="20" spans="4:10" ht="12.75">
      <c r="D20" t="e">
        <f t="shared" si="0"/>
        <v>#DIV/0!</v>
      </c>
      <c r="G20" t="e">
        <f aca="true" t="shared" si="1" ref="G20:G26">E20/F20</f>
        <v>#DIV/0!</v>
      </c>
      <c r="J20" t="e">
        <f aca="true" t="shared" si="2" ref="J20:J27">H20/I20</f>
        <v>#DIV/0!</v>
      </c>
    </row>
    <row r="21" spans="4:10" ht="12.75">
      <c r="D21" t="e">
        <f t="shared" si="0"/>
        <v>#DIV/0!</v>
      </c>
      <c r="G21" t="e">
        <f t="shared" si="1"/>
        <v>#DIV/0!</v>
      </c>
      <c r="J21" t="e">
        <f t="shared" si="2"/>
        <v>#DIV/0!</v>
      </c>
    </row>
    <row r="22" spans="4:10" ht="12.75">
      <c r="D22" t="e">
        <f t="shared" si="0"/>
        <v>#DIV/0!</v>
      </c>
      <c r="G22" t="e">
        <f t="shared" si="1"/>
        <v>#DIV/0!</v>
      </c>
      <c r="J22" t="e">
        <f t="shared" si="2"/>
        <v>#DIV/0!</v>
      </c>
    </row>
    <row r="23" spans="4:10" ht="12.75">
      <c r="D23" t="e">
        <f t="shared" si="0"/>
        <v>#DIV/0!</v>
      </c>
      <c r="G23" t="e">
        <f t="shared" si="1"/>
        <v>#DIV/0!</v>
      </c>
      <c r="J23" t="e">
        <f t="shared" si="2"/>
        <v>#DIV/0!</v>
      </c>
    </row>
    <row r="24" spans="4:10" ht="12.75">
      <c r="D24" t="e">
        <f t="shared" si="0"/>
        <v>#DIV/0!</v>
      </c>
      <c r="G24" t="e">
        <f t="shared" si="1"/>
        <v>#DIV/0!</v>
      </c>
      <c r="J24" t="e">
        <f t="shared" si="2"/>
        <v>#DIV/0!</v>
      </c>
    </row>
    <row r="25" spans="4:10" ht="12.75">
      <c r="D25" t="e">
        <f t="shared" si="0"/>
        <v>#DIV/0!</v>
      </c>
      <c r="G25" t="e">
        <f t="shared" si="1"/>
        <v>#DIV/0!</v>
      </c>
      <c r="J25" t="e">
        <f t="shared" si="2"/>
        <v>#DIV/0!</v>
      </c>
    </row>
    <row r="26" spans="4:10" ht="12.75">
      <c r="D26" t="e">
        <f t="shared" si="0"/>
        <v>#DIV/0!</v>
      </c>
      <c r="G26" t="e">
        <f t="shared" si="1"/>
        <v>#DIV/0!</v>
      </c>
      <c r="J26" t="e">
        <f t="shared" si="2"/>
        <v>#DIV/0!</v>
      </c>
    </row>
    <row r="27" ht="12.75">
      <c r="J27" t="e">
        <f t="shared" si="2"/>
        <v>#DIV/0!</v>
      </c>
    </row>
    <row r="49" spans="2:11" ht="12.75">
      <c r="B49">
        <f>SUM(B2:B48)</f>
        <v>3</v>
      </c>
      <c r="C49">
        <f>SUM(C2:C48)</f>
        <v>15</v>
      </c>
      <c r="D49">
        <f>B49/C49</f>
        <v>0.2</v>
      </c>
      <c r="E49">
        <f>SUM(E2:E48)</f>
        <v>125.5</v>
      </c>
      <c r="F49">
        <f>SUM(F2:F48)</f>
        <v>327</v>
      </c>
      <c r="G49">
        <f>E49/F49</f>
        <v>0.3837920489296636</v>
      </c>
      <c r="H49">
        <f>SUM(H2:H48)</f>
        <v>3281</v>
      </c>
      <c r="I49">
        <f>SUM(I2:I48)</f>
        <v>7450</v>
      </c>
      <c r="J49">
        <f>H49/I49</f>
        <v>0.44040268456375836</v>
      </c>
      <c r="K49">
        <f>0.25*D49+0.21*G49+0.54*J49</f>
        <v>0.3684137799396589</v>
      </c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7" sqref="E27:J27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145</v>
      </c>
      <c r="B2">
        <v>1</v>
      </c>
      <c r="C2">
        <v>1</v>
      </c>
      <c r="D2">
        <f aca="true" t="shared" si="0" ref="D2:D27">B2/C2</f>
        <v>1</v>
      </c>
      <c r="E2">
        <f>Ver!B49</f>
        <v>11.5</v>
      </c>
      <c r="F2">
        <f>Ver!C49</f>
        <v>23</v>
      </c>
      <c r="G2">
        <f>Ver!D49</f>
        <v>0.5</v>
      </c>
      <c r="H2">
        <f>Ver!E49</f>
        <v>225.5</v>
      </c>
      <c r="I2">
        <f>Ver!F49</f>
        <v>537</v>
      </c>
      <c r="J2">
        <f>Ver!G49</f>
        <v>0.419925512104283</v>
      </c>
    </row>
    <row r="3" spans="1:10" ht="12.75">
      <c r="A3" t="s">
        <v>638</v>
      </c>
      <c r="B3">
        <v>1</v>
      </c>
      <c r="C3">
        <v>1</v>
      </c>
      <c r="D3">
        <f t="shared" si="0"/>
        <v>1</v>
      </c>
      <c r="E3">
        <f>Bre!B49</f>
        <v>17.5</v>
      </c>
      <c r="F3">
        <f>Bre!C49</f>
        <v>26</v>
      </c>
      <c r="G3">
        <f>Bre!D49</f>
        <v>0.6730769230769231</v>
      </c>
      <c r="H3">
        <f>Bre!E49</f>
        <v>303.5</v>
      </c>
      <c r="I3">
        <f>Bre!F49</f>
        <v>646</v>
      </c>
      <c r="J3">
        <f>Bre!G49</f>
        <v>0.4698142414860681</v>
      </c>
    </row>
    <row r="4" spans="1:10" ht="12.75">
      <c r="A4" t="s">
        <v>607</v>
      </c>
      <c r="B4">
        <v>1</v>
      </c>
      <c r="C4">
        <v>1</v>
      </c>
      <c r="D4">
        <f t="shared" si="0"/>
        <v>1</v>
      </c>
      <c r="E4">
        <f>Til!B49</f>
        <v>15</v>
      </c>
      <c r="F4">
        <f>Til!C49</f>
        <v>30</v>
      </c>
      <c r="G4">
        <f>Til!D49</f>
        <v>0.5</v>
      </c>
      <c r="H4">
        <f>Til!E49</f>
        <v>402</v>
      </c>
      <c r="I4">
        <f>Til!F49</f>
        <v>764</v>
      </c>
      <c r="J4">
        <f>Til!G49</f>
        <v>0.5261780104712042</v>
      </c>
    </row>
    <row r="5" spans="1:10" ht="12.75">
      <c r="A5" t="s">
        <v>42</v>
      </c>
      <c r="B5">
        <v>1</v>
      </c>
      <c r="C5">
        <v>1</v>
      </c>
      <c r="D5">
        <f t="shared" si="0"/>
        <v>1</v>
      </c>
      <c r="E5">
        <f>Tha!B49</f>
        <v>2</v>
      </c>
      <c r="F5">
        <f>Tha!C49</f>
        <v>22</v>
      </c>
      <c r="G5">
        <f>Tha!D49</f>
        <v>0.09090909090909091</v>
      </c>
      <c r="H5">
        <f>Tha!E49</f>
        <v>335</v>
      </c>
      <c r="I5">
        <f>Tha!F49</f>
        <v>585</v>
      </c>
      <c r="J5">
        <f>Tha!G49</f>
        <v>0.5726495726495726</v>
      </c>
    </row>
    <row r="6" spans="1:10" ht="12.75">
      <c r="A6" t="s">
        <v>635</v>
      </c>
      <c r="B6">
        <v>0</v>
      </c>
      <c r="C6">
        <v>1</v>
      </c>
      <c r="D6">
        <f t="shared" si="0"/>
        <v>0</v>
      </c>
      <c r="E6">
        <f>Gro!B49</f>
        <v>15.5</v>
      </c>
      <c r="F6">
        <f>Gro!C49</f>
        <v>23</v>
      </c>
      <c r="G6">
        <f>Gro!D49</f>
        <v>0.6739130434782609</v>
      </c>
      <c r="H6">
        <f>Gro!E49</f>
        <v>232.5</v>
      </c>
      <c r="I6">
        <f>Gro!F49</f>
        <v>537</v>
      </c>
      <c r="J6">
        <f>Gro!G49</f>
        <v>0.4329608938547486</v>
      </c>
    </row>
    <row r="7" spans="1:10" ht="12.75">
      <c r="A7" t="s">
        <v>557</v>
      </c>
      <c r="B7">
        <v>0</v>
      </c>
      <c r="C7">
        <v>1</v>
      </c>
      <c r="D7">
        <f t="shared" si="0"/>
        <v>0</v>
      </c>
      <c r="E7">
        <f>Pom!B49</f>
        <v>14</v>
      </c>
      <c r="F7">
        <f>Pom!C49</f>
        <v>27</v>
      </c>
      <c r="G7">
        <f>Pom!D49</f>
        <v>0.5185185185185185</v>
      </c>
      <c r="H7">
        <f>Pom!E49</f>
        <v>371.5</v>
      </c>
      <c r="I7">
        <f>Pom!F49</f>
        <v>699</v>
      </c>
      <c r="J7">
        <f>Pom!G49</f>
        <v>0.5314735336194564</v>
      </c>
    </row>
    <row r="8" spans="1:10" ht="12.75">
      <c r="A8" t="s">
        <v>312</v>
      </c>
      <c r="B8">
        <v>0</v>
      </c>
      <c r="C8">
        <v>1</v>
      </c>
      <c r="D8">
        <f t="shared" si="0"/>
        <v>0</v>
      </c>
      <c r="E8">
        <f>Dex!B49</f>
        <v>20.5</v>
      </c>
      <c r="F8">
        <f>Dex!C49</f>
        <v>22</v>
      </c>
      <c r="G8">
        <f>Dex!D49</f>
        <v>0.9318181818181818</v>
      </c>
      <c r="H8">
        <f>Dex!E49</f>
        <v>193.5</v>
      </c>
      <c r="I8">
        <f>Dex!F49</f>
        <v>506</v>
      </c>
      <c r="J8">
        <f>Dex!G49</f>
        <v>0.3824110671936759</v>
      </c>
    </row>
    <row r="9" spans="1:10" ht="12.75">
      <c r="A9" t="s">
        <v>139</v>
      </c>
      <c r="B9">
        <v>1</v>
      </c>
      <c r="C9">
        <v>1</v>
      </c>
      <c r="D9">
        <f t="shared" si="0"/>
        <v>1</v>
      </c>
      <c r="E9">
        <f>NYA!B49</f>
        <v>5.5</v>
      </c>
      <c r="F9">
        <f>NYA!C49</f>
        <v>26</v>
      </c>
      <c r="G9">
        <f>NYA!D49</f>
        <v>0.21153846153846154</v>
      </c>
      <c r="H9">
        <f>NYA!E49</f>
        <v>295</v>
      </c>
      <c r="I9">
        <f>NYA!F49</f>
        <v>574</v>
      </c>
      <c r="J9">
        <f>NYA!G49</f>
        <v>0.5139372822299652</v>
      </c>
    </row>
    <row r="10" spans="1:10" ht="12.75">
      <c r="A10" t="s">
        <v>104</v>
      </c>
      <c r="B10">
        <v>0</v>
      </c>
      <c r="C10">
        <v>1</v>
      </c>
      <c r="D10">
        <f t="shared" si="0"/>
        <v>0</v>
      </c>
      <c r="E10">
        <f>And!B49</f>
        <v>15</v>
      </c>
      <c r="F10">
        <f>And!C49</f>
        <v>27</v>
      </c>
      <c r="G10">
        <f>And!D49</f>
        <v>0.5555555555555556</v>
      </c>
      <c r="H10">
        <f>And!E49</f>
        <v>383.5</v>
      </c>
      <c r="I10">
        <f>And!F49</f>
        <v>694</v>
      </c>
      <c r="J10">
        <f>And!G49</f>
        <v>0.5525936599423631</v>
      </c>
    </row>
    <row r="11" spans="1:10" ht="12.75">
      <c r="A11" t="s">
        <v>105</v>
      </c>
      <c r="B11">
        <v>1</v>
      </c>
      <c r="C11">
        <v>1</v>
      </c>
      <c r="D11">
        <f t="shared" si="0"/>
        <v>1</v>
      </c>
      <c r="E11">
        <f>Hol!B49</f>
        <v>5.5</v>
      </c>
      <c r="F11">
        <f>Hol!C49</f>
        <v>26</v>
      </c>
      <c r="G11">
        <f>Hol!D49</f>
        <v>0.21153846153846154</v>
      </c>
      <c r="H11">
        <f>Hol!E49</f>
        <v>387</v>
      </c>
      <c r="I11">
        <f>Hol!F49</f>
        <v>678</v>
      </c>
      <c r="J11">
        <f>Hol!G49</f>
        <v>0.5707964601769911</v>
      </c>
    </row>
    <row r="12" spans="1:10" ht="12.75">
      <c r="A12" t="s">
        <v>106</v>
      </c>
      <c r="B12">
        <v>0</v>
      </c>
      <c r="C12">
        <v>1</v>
      </c>
      <c r="D12">
        <f t="shared" si="0"/>
        <v>0</v>
      </c>
      <c r="E12">
        <f>NMH!B49</f>
        <v>18.5</v>
      </c>
      <c r="F12">
        <f>NMH!C49</f>
        <v>26</v>
      </c>
      <c r="G12">
        <f>NMH!D49</f>
        <v>0.7115384615384616</v>
      </c>
      <c r="H12">
        <f>NMH!E49</f>
        <v>360</v>
      </c>
      <c r="I12">
        <f>NMH!F49</f>
        <v>676</v>
      </c>
      <c r="J12">
        <f>NMH!G49</f>
        <v>0.5325443786982249</v>
      </c>
    </row>
    <row r="13" spans="1:10" ht="12.75">
      <c r="A13" t="s">
        <v>343</v>
      </c>
      <c r="B13">
        <v>1</v>
      </c>
      <c r="C13">
        <v>1</v>
      </c>
      <c r="D13">
        <f t="shared" si="0"/>
        <v>1</v>
      </c>
      <c r="E13">
        <f>New!B49</f>
        <v>11</v>
      </c>
      <c r="F13">
        <f>New!C49</f>
        <v>23</v>
      </c>
      <c r="G13">
        <f>New!D49</f>
        <v>0.4782608695652174</v>
      </c>
      <c r="H13">
        <f>New!E49</f>
        <v>266.5</v>
      </c>
      <c r="I13">
        <f>New!F49</f>
        <v>557</v>
      </c>
      <c r="J13">
        <f>New!G49</f>
        <v>0.4784560143626571</v>
      </c>
    </row>
    <row r="14" spans="1:10" ht="12.75">
      <c r="A14" t="s">
        <v>588</v>
      </c>
      <c r="B14">
        <v>0</v>
      </c>
      <c r="C14">
        <v>1</v>
      </c>
      <c r="D14">
        <f t="shared" si="0"/>
        <v>0</v>
      </c>
      <c r="E14">
        <f>Nob!B49</f>
        <v>22.5</v>
      </c>
      <c r="F14">
        <f>Nob!C49</f>
        <v>27</v>
      </c>
      <c r="G14">
        <f>Nob!D49</f>
        <v>0.8333333333333334</v>
      </c>
      <c r="H14">
        <f>Nob!E49</f>
        <v>371</v>
      </c>
      <c r="I14">
        <f>Nob!F49</f>
        <v>704</v>
      </c>
      <c r="J14">
        <f>Nob!G49</f>
        <v>0.5269886363636364</v>
      </c>
    </row>
    <row r="15" spans="1:10" ht="12.75">
      <c r="A15" t="s">
        <v>490</v>
      </c>
      <c r="B15">
        <v>1</v>
      </c>
      <c r="C15">
        <v>1</v>
      </c>
      <c r="D15">
        <f t="shared" si="0"/>
        <v>1</v>
      </c>
      <c r="E15">
        <f>Riv!B49</f>
        <v>11</v>
      </c>
      <c r="F15">
        <f>Riv!C49</f>
        <v>26</v>
      </c>
      <c r="G15">
        <f>Riv!D49</f>
        <v>0.4230769230769231</v>
      </c>
      <c r="H15">
        <f>Riv!E49</f>
        <v>284.5</v>
      </c>
      <c r="I15">
        <f>Riv!F49</f>
        <v>615</v>
      </c>
      <c r="J15">
        <f>Riv!G49</f>
        <v>0.46260162601626015</v>
      </c>
    </row>
    <row r="16" spans="1:10" ht="12.75">
      <c r="A16" t="s">
        <v>157</v>
      </c>
      <c r="B16">
        <v>1</v>
      </c>
      <c r="C16">
        <v>1</v>
      </c>
      <c r="D16">
        <f t="shared" si="0"/>
        <v>1</v>
      </c>
      <c r="E16">
        <f>Law!B49</f>
        <v>14</v>
      </c>
      <c r="F16">
        <f>Law!C49</f>
        <v>28</v>
      </c>
      <c r="G16">
        <f>Law!D49</f>
        <v>0.5</v>
      </c>
      <c r="H16">
        <f>Law!E49</f>
        <v>393.5</v>
      </c>
      <c r="I16">
        <f>Law!F49</f>
        <v>728</v>
      </c>
      <c r="J16">
        <f>Law!G49</f>
        <v>0.540521978021978</v>
      </c>
    </row>
    <row r="17" spans="1:10" ht="12.75">
      <c r="A17" t="s">
        <v>246</v>
      </c>
      <c r="B17">
        <v>0</v>
      </c>
      <c r="C17">
        <v>1</v>
      </c>
      <c r="D17">
        <f t="shared" si="0"/>
        <v>0</v>
      </c>
      <c r="E17">
        <f>KUA!B49</f>
        <v>20</v>
      </c>
      <c r="F17">
        <f>KUA!C49</f>
        <v>29</v>
      </c>
      <c r="G17">
        <f>KUA!D49</f>
        <v>0.6896551724137931</v>
      </c>
      <c r="H17">
        <f>KUA!E49</f>
        <v>435</v>
      </c>
      <c r="I17">
        <f>KUA!F49</f>
        <v>764</v>
      </c>
      <c r="J17">
        <f>KUA!G49</f>
        <v>0.569371727748691</v>
      </c>
    </row>
    <row r="18" spans="1:10" ht="12.75">
      <c r="A18" t="s">
        <v>510</v>
      </c>
      <c r="B18">
        <v>0</v>
      </c>
      <c r="C18">
        <v>1</v>
      </c>
      <c r="D18">
        <f t="shared" si="0"/>
        <v>0</v>
      </c>
      <c r="E18">
        <f>Berw!B49</f>
        <v>12.5</v>
      </c>
      <c r="F18">
        <f>Berw!C49</f>
        <v>21</v>
      </c>
      <c r="G18">
        <f>Berw!D49</f>
        <v>0.5952380952380952</v>
      </c>
      <c r="H18">
        <f>Berw!E49</f>
        <v>222.5</v>
      </c>
      <c r="I18">
        <f>Berw!F49</f>
        <v>504</v>
      </c>
      <c r="J18">
        <f>Berw!G49</f>
        <v>0.44146825396825395</v>
      </c>
    </row>
    <row r="19" spans="1:10" ht="12.75">
      <c r="A19" t="s">
        <v>291</v>
      </c>
      <c r="B19">
        <v>0</v>
      </c>
      <c r="C19">
        <v>1</v>
      </c>
      <c r="D19">
        <f t="shared" si="0"/>
        <v>0</v>
      </c>
      <c r="E19">
        <f>Bel!B49</f>
        <v>20</v>
      </c>
      <c r="F19">
        <f>Bel!C49</f>
        <v>28</v>
      </c>
      <c r="G19">
        <f>Bel!D49</f>
        <v>0.7142857142857143</v>
      </c>
      <c r="H19">
        <f>Bel!E49</f>
        <v>379.5</v>
      </c>
      <c r="I19">
        <f>Bel!F49</f>
        <v>721</v>
      </c>
      <c r="J19">
        <f>Bel!G49</f>
        <v>0.5263522884882108</v>
      </c>
    </row>
    <row r="20" spans="1:10" ht="12.75">
      <c r="A20" t="s">
        <v>99</v>
      </c>
      <c r="B20">
        <v>0</v>
      </c>
      <c r="C20">
        <v>1</v>
      </c>
      <c r="D20">
        <f t="shared" si="0"/>
        <v>0</v>
      </c>
      <c r="E20">
        <f>Bre!B49</f>
        <v>17.5</v>
      </c>
      <c r="F20">
        <f>Bre!C49</f>
        <v>26</v>
      </c>
      <c r="G20">
        <f>Bre!D49</f>
        <v>0.6730769230769231</v>
      </c>
      <c r="H20">
        <f>Bre!E49</f>
        <v>303.5</v>
      </c>
      <c r="I20">
        <f>Bre!F49</f>
        <v>646</v>
      </c>
      <c r="J20">
        <f>Bre!G49</f>
        <v>0.4698142414860681</v>
      </c>
    </row>
    <row r="21" spans="1:10" ht="12.75">
      <c r="A21" t="s">
        <v>355</v>
      </c>
      <c r="B21">
        <v>1</v>
      </c>
      <c r="C21">
        <v>1</v>
      </c>
      <c r="D21">
        <f t="shared" si="0"/>
        <v>1</v>
      </c>
      <c r="E21">
        <f>Til!B49</f>
        <v>15</v>
      </c>
      <c r="F21">
        <f>Til!C49</f>
        <v>30</v>
      </c>
      <c r="G21">
        <f>Til!D49</f>
        <v>0.5</v>
      </c>
      <c r="H21">
        <f>Til!E49</f>
        <v>402</v>
      </c>
      <c r="I21">
        <f>Til!F49</f>
        <v>764</v>
      </c>
      <c r="J21">
        <f>Til!G49</f>
        <v>0.5261780104712042</v>
      </c>
    </row>
    <row r="22" spans="1:10" ht="12.75">
      <c r="A22" t="s">
        <v>623</v>
      </c>
      <c r="B22">
        <v>0</v>
      </c>
      <c r="C22">
        <v>1</v>
      </c>
      <c r="D22">
        <f t="shared" si="0"/>
        <v>0</v>
      </c>
      <c r="E22">
        <f>Exe!B49</f>
        <v>16.5</v>
      </c>
      <c r="F22">
        <f>Exe!C49</f>
        <v>27</v>
      </c>
      <c r="G22">
        <f>Exe!D49</f>
        <v>0.6111111111111112</v>
      </c>
      <c r="H22">
        <f>Exe!E49</f>
        <v>398.5</v>
      </c>
      <c r="I22">
        <f>Exe!F49</f>
        <v>702</v>
      </c>
      <c r="J22">
        <f>Exe!G49</f>
        <v>0.5676638176638177</v>
      </c>
    </row>
    <row r="23" spans="1:10" ht="12.75">
      <c r="A23" t="s">
        <v>398</v>
      </c>
      <c r="B23">
        <v>0</v>
      </c>
      <c r="C23">
        <v>1</v>
      </c>
      <c r="D23">
        <f t="shared" si="0"/>
        <v>0</v>
      </c>
      <c r="E23">
        <f>StP!B49</f>
        <v>12.5</v>
      </c>
      <c r="F23">
        <f>StP!C49</f>
        <v>26</v>
      </c>
      <c r="G23">
        <f>StP!D49</f>
        <v>0.4807692307692308</v>
      </c>
      <c r="H23">
        <f>StP!E49</f>
        <v>374</v>
      </c>
      <c r="I23">
        <f>StP!F49</f>
        <v>688</v>
      </c>
      <c r="J23">
        <f>StP!G49</f>
        <v>0.5436046511627907</v>
      </c>
    </row>
    <row r="24" spans="1:10" ht="12.75">
      <c r="A24" t="s">
        <v>294</v>
      </c>
      <c r="B24">
        <v>0</v>
      </c>
      <c r="C24">
        <v>1</v>
      </c>
      <c r="D24">
        <f t="shared" si="0"/>
        <v>0</v>
      </c>
      <c r="E24">
        <f>KUA!B49</f>
        <v>20</v>
      </c>
      <c r="F24">
        <f>KUA!C49</f>
        <v>29</v>
      </c>
      <c r="G24">
        <f>KUA!D49</f>
        <v>0.6896551724137931</v>
      </c>
      <c r="H24">
        <f>KUA!E49</f>
        <v>435</v>
      </c>
      <c r="I24">
        <f>KUA!F49</f>
        <v>764</v>
      </c>
      <c r="J24">
        <f>KUA!G49</f>
        <v>0.569371727748691</v>
      </c>
    </row>
    <row r="25" spans="1:10" ht="12.75">
      <c r="A25" t="s">
        <v>105</v>
      </c>
      <c r="B25">
        <v>0</v>
      </c>
      <c r="C25">
        <v>1</v>
      </c>
      <c r="D25">
        <f t="shared" si="0"/>
        <v>0</v>
      </c>
      <c r="E25">
        <f>Hol!B49</f>
        <v>5.5</v>
      </c>
      <c r="F25">
        <f>Hol!C49</f>
        <v>26</v>
      </c>
      <c r="G25">
        <f>Hol!D49</f>
        <v>0.21153846153846154</v>
      </c>
      <c r="H25">
        <f>Hol!E49</f>
        <v>387</v>
      </c>
      <c r="I25">
        <f>Hol!F49</f>
        <v>678</v>
      </c>
      <c r="J25">
        <f>Hol!G49</f>
        <v>0.5707964601769911</v>
      </c>
    </row>
    <row r="26" spans="1:10" ht="12.75">
      <c r="A26" t="s">
        <v>656</v>
      </c>
      <c r="B26">
        <v>1</v>
      </c>
      <c r="C26">
        <v>1</v>
      </c>
      <c r="D26">
        <f t="shared" si="0"/>
        <v>1</v>
      </c>
      <c r="E26">
        <f>New!B49</f>
        <v>11</v>
      </c>
      <c r="F26">
        <f>New!C49</f>
        <v>23</v>
      </c>
      <c r="G26">
        <f>New!D49</f>
        <v>0.4782608695652174</v>
      </c>
      <c r="H26">
        <f>New!E49</f>
        <v>266.5</v>
      </c>
      <c r="I26">
        <f>New!F49</f>
        <v>557</v>
      </c>
      <c r="J26">
        <f>New!G49</f>
        <v>0.4784560143626571</v>
      </c>
    </row>
    <row r="27" spans="1:10" ht="12.75">
      <c r="A27" t="s">
        <v>275</v>
      </c>
      <c r="B27">
        <v>0</v>
      </c>
      <c r="C27">
        <v>1</v>
      </c>
      <c r="D27">
        <f t="shared" si="0"/>
        <v>0</v>
      </c>
      <c r="E27">
        <f>Bre!B49</f>
        <v>17.5</v>
      </c>
      <c r="F27">
        <f>Bre!C49</f>
        <v>26</v>
      </c>
      <c r="G27">
        <f>Bre!D49</f>
        <v>0.6730769230769231</v>
      </c>
      <c r="H27">
        <f>Bre!E49</f>
        <v>303.5</v>
      </c>
      <c r="I27">
        <f>Bre!F49</f>
        <v>646</v>
      </c>
      <c r="J27">
        <f>Bre!G49</f>
        <v>0.4698142414860681</v>
      </c>
    </row>
    <row r="49" spans="2:11" ht="12.75">
      <c r="B49">
        <f>SUM(B2:B48)</f>
        <v>11</v>
      </c>
      <c r="C49">
        <f>SUM(C2:C48)</f>
        <v>26</v>
      </c>
      <c r="D49">
        <f>B49/C49</f>
        <v>0.4230769230769231</v>
      </c>
      <c r="E49">
        <f>SUM(E2:E48)</f>
        <v>367</v>
      </c>
      <c r="F49">
        <f>SUM(F2:F48)</f>
        <v>673</v>
      </c>
      <c r="G49">
        <f>E49/F49</f>
        <v>0.5453194650817236</v>
      </c>
      <c r="H49">
        <f>SUM(H2:H48)</f>
        <v>8711.5</v>
      </c>
      <c r="I49">
        <f>SUM(I2:I48)</f>
        <v>16934</v>
      </c>
      <c r="J49">
        <f>H49/I49</f>
        <v>0.5144384079366954</v>
      </c>
      <c r="K49">
        <f>0.25*D49+0.21*G49+0.54*J49</f>
        <v>0.49808305872220826</v>
      </c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2">
      <selection activeCell="E27" sqref="E27:J27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636</v>
      </c>
      <c r="B2">
        <v>0.5</v>
      </c>
      <c r="C2">
        <v>1</v>
      </c>
      <c r="D2">
        <f aca="true" t="shared" si="0" ref="D2:D27">B2/C2</f>
        <v>0.5</v>
      </c>
      <c r="E2">
        <f>StS!B49</f>
        <v>11</v>
      </c>
      <c r="F2">
        <f>StS!C49</f>
        <v>25</v>
      </c>
      <c r="G2">
        <f>StS!D49</f>
        <v>0.44</v>
      </c>
      <c r="H2">
        <f>StS!E49</f>
        <v>353</v>
      </c>
      <c r="I2">
        <f>StS!F49</f>
        <v>660</v>
      </c>
      <c r="J2">
        <f>StS!G49</f>
        <v>0.5348484848484848</v>
      </c>
    </row>
    <row r="3" spans="1:10" ht="12.75">
      <c r="A3" t="s">
        <v>556</v>
      </c>
      <c r="B3">
        <v>0</v>
      </c>
      <c r="C3">
        <v>1</v>
      </c>
      <c r="D3">
        <f t="shared" si="0"/>
        <v>0</v>
      </c>
      <c r="E3">
        <f>Law!B49</f>
        <v>14</v>
      </c>
      <c r="F3">
        <f>Law!C49</f>
        <v>28</v>
      </c>
      <c r="G3">
        <f>Law!D49</f>
        <v>0.5</v>
      </c>
      <c r="H3">
        <f>Law!E49</f>
        <v>393.5</v>
      </c>
      <c r="I3">
        <f>Law!F49</f>
        <v>728</v>
      </c>
      <c r="J3">
        <f>Law!G49</f>
        <v>0.540521978021978</v>
      </c>
    </row>
    <row r="4" spans="1:10" ht="12.75">
      <c r="A4" t="s">
        <v>639</v>
      </c>
      <c r="B4">
        <v>0</v>
      </c>
      <c r="C4">
        <v>1</v>
      </c>
      <c r="D4">
        <f t="shared" si="0"/>
        <v>0</v>
      </c>
      <c r="E4">
        <f>StG!B49</f>
        <v>13</v>
      </c>
      <c r="F4">
        <f>StG!C49</f>
        <v>20</v>
      </c>
      <c r="G4">
        <f>StG!D49</f>
        <v>0.65</v>
      </c>
      <c r="H4">
        <f>StG!E49</f>
        <v>228</v>
      </c>
      <c r="I4">
        <f>StG!F49</f>
        <v>475</v>
      </c>
      <c r="J4">
        <f>StG!G49</f>
        <v>0.48</v>
      </c>
    </row>
    <row r="5" spans="1:10" ht="12.75">
      <c r="A5" t="s">
        <v>635</v>
      </c>
      <c r="B5">
        <v>0</v>
      </c>
      <c r="C5">
        <v>1</v>
      </c>
      <c r="D5">
        <f t="shared" si="0"/>
        <v>0</v>
      </c>
      <c r="E5">
        <f>Gro!B49</f>
        <v>15.5</v>
      </c>
      <c r="F5">
        <f>Gro!C49</f>
        <v>23</v>
      </c>
      <c r="G5">
        <f>Gro!D49</f>
        <v>0.6739130434782609</v>
      </c>
      <c r="H5">
        <f>Gro!E49</f>
        <v>232.5</v>
      </c>
      <c r="I5">
        <f>Gro!F49</f>
        <v>537</v>
      </c>
      <c r="J5">
        <f>Gro!G49</f>
        <v>0.4329608938547486</v>
      </c>
    </row>
    <row r="6" spans="1:10" ht="12.75">
      <c r="A6" t="s">
        <v>42</v>
      </c>
      <c r="B6">
        <v>0</v>
      </c>
      <c r="C6">
        <v>1</v>
      </c>
      <c r="D6">
        <f t="shared" si="0"/>
        <v>0</v>
      </c>
      <c r="E6">
        <f>Tha!B49</f>
        <v>2</v>
      </c>
      <c r="F6">
        <f>Tha!C49</f>
        <v>22</v>
      </c>
      <c r="G6">
        <f>Tha!D49</f>
        <v>0.09090909090909091</v>
      </c>
      <c r="H6">
        <f>Tha!E49</f>
        <v>335</v>
      </c>
      <c r="I6">
        <f>Tha!F49</f>
        <v>585</v>
      </c>
      <c r="J6">
        <f>Tha!G49</f>
        <v>0.5726495726495726</v>
      </c>
    </row>
    <row r="7" spans="1:10" ht="12.75">
      <c r="A7" t="s">
        <v>543</v>
      </c>
      <c r="B7">
        <v>0</v>
      </c>
      <c r="C7">
        <v>1</v>
      </c>
      <c r="D7">
        <f t="shared" si="0"/>
        <v>0</v>
      </c>
      <c r="E7">
        <f>Alb!B49</f>
        <v>4.5</v>
      </c>
      <c r="F7">
        <f>Alb!C49</f>
        <v>24</v>
      </c>
      <c r="G7">
        <f>Alb!D49</f>
        <v>0.1875</v>
      </c>
      <c r="H7">
        <f>Alb!E49</f>
        <v>291.5</v>
      </c>
      <c r="I7">
        <f>Alb!F49</f>
        <v>605</v>
      </c>
      <c r="J7">
        <f>Alb!G49</f>
        <v>0.4818181818181818</v>
      </c>
    </row>
    <row r="8" spans="1:10" ht="12.75">
      <c r="A8" t="s">
        <v>543</v>
      </c>
      <c r="B8">
        <v>1</v>
      </c>
      <c r="C8">
        <v>1</v>
      </c>
      <c r="D8">
        <f t="shared" si="0"/>
        <v>1</v>
      </c>
      <c r="E8">
        <f>Alb!B49</f>
        <v>4.5</v>
      </c>
      <c r="F8">
        <f>Alb!C49</f>
        <v>24</v>
      </c>
      <c r="G8">
        <f>Alb!D49</f>
        <v>0.1875</v>
      </c>
      <c r="H8">
        <f>Alb!E49</f>
        <v>291.5</v>
      </c>
      <c r="I8">
        <f>Alb!F49</f>
        <v>605</v>
      </c>
      <c r="J8">
        <f>Alb!G49</f>
        <v>0.4818181818181818</v>
      </c>
    </row>
    <row r="9" spans="1:10" ht="12.75">
      <c r="A9" t="s">
        <v>107</v>
      </c>
      <c r="B9">
        <v>0.5</v>
      </c>
      <c r="C9">
        <v>1</v>
      </c>
      <c r="D9">
        <f t="shared" si="0"/>
        <v>0.5</v>
      </c>
      <c r="E9">
        <f>Bro!B49</f>
        <v>7.5</v>
      </c>
      <c r="F9">
        <f>Bro!C49</f>
        <v>25</v>
      </c>
      <c r="G9">
        <f>Bro!D49</f>
        <v>0.3</v>
      </c>
      <c r="H9">
        <f>Bro!E49</f>
        <v>235.5</v>
      </c>
      <c r="I9">
        <f>Bro!F49</f>
        <v>552</v>
      </c>
      <c r="J9">
        <f>Bro!G49</f>
        <v>0.4266304347826087</v>
      </c>
    </row>
    <row r="10" spans="1:10" ht="12.75">
      <c r="A10" t="s">
        <v>108</v>
      </c>
      <c r="B10">
        <v>0</v>
      </c>
      <c r="C10">
        <v>1</v>
      </c>
      <c r="D10">
        <f t="shared" si="0"/>
        <v>0</v>
      </c>
      <c r="E10">
        <f>BBN!B49</f>
        <v>14</v>
      </c>
      <c r="F10">
        <f>BBN!C49</f>
        <v>28</v>
      </c>
      <c r="G10">
        <f>BBN!D49</f>
        <v>0.5</v>
      </c>
      <c r="H10">
        <f>BBN!E49</f>
        <v>321.5</v>
      </c>
      <c r="I10">
        <f>BBN!F49</f>
        <v>657</v>
      </c>
      <c r="J10">
        <f>BBN!G49</f>
        <v>0.4893455098934551</v>
      </c>
    </row>
    <row r="11" spans="1:10" ht="12.75">
      <c r="A11" t="s">
        <v>63</v>
      </c>
      <c r="B11">
        <v>1</v>
      </c>
      <c r="C11">
        <v>1</v>
      </c>
      <c r="D11">
        <f t="shared" si="0"/>
        <v>1</v>
      </c>
      <c r="E11">
        <f>BBN!B49</f>
        <v>14</v>
      </c>
      <c r="F11">
        <f>BBN!C49</f>
        <v>28</v>
      </c>
      <c r="G11">
        <f>BBN!D49</f>
        <v>0.5</v>
      </c>
      <c r="H11">
        <f>BBN!E49</f>
        <v>321.5</v>
      </c>
      <c r="I11">
        <f>BBN!F49</f>
        <v>657</v>
      </c>
      <c r="J11">
        <f>BBN!G49</f>
        <v>0.4893455098934551</v>
      </c>
    </row>
    <row r="12" spans="1:10" ht="12.75">
      <c r="A12" t="s">
        <v>491</v>
      </c>
      <c r="B12">
        <v>0</v>
      </c>
      <c r="C12">
        <v>1</v>
      </c>
      <c r="D12">
        <f t="shared" si="0"/>
        <v>0</v>
      </c>
      <c r="E12">
        <f>Pro!B49</f>
        <v>11</v>
      </c>
      <c r="F12">
        <f>Pro!C49</f>
        <v>26</v>
      </c>
      <c r="G12">
        <f>Pro!D49</f>
        <v>0.4230769230769231</v>
      </c>
      <c r="H12">
        <f>Pro!E49</f>
        <v>367</v>
      </c>
      <c r="I12">
        <f>Pro!F49</f>
        <v>673</v>
      </c>
      <c r="J12">
        <f>Pro!G49</f>
        <v>0.5453194650817236</v>
      </c>
    </row>
    <row r="13" spans="1:10" ht="12.75">
      <c r="A13" t="s">
        <v>131</v>
      </c>
      <c r="B13">
        <v>0</v>
      </c>
      <c r="C13">
        <v>1</v>
      </c>
      <c r="D13">
        <f t="shared" si="0"/>
        <v>0</v>
      </c>
      <c r="E13">
        <f>Dex!B49</f>
        <v>20.5</v>
      </c>
      <c r="F13">
        <f>Dex!C49</f>
        <v>22</v>
      </c>
      <c r="G13">
        <f>Dex!D49</f>
        <v>0.9318181818181818</v>
      </c>
      <c r="H13">
        <f>Dex!E49</f>
        <v>193.5</v>
      </c>
      <c r="I13">
        <f>Dex!F49</f>
        <v>506</v>
      </c>
      <c r="J13">
        <f>Dex!G49</f>
        <v>0.3824110671936759</v>
      </c>
    </row>
    <row r="14" spans="1:10" ht="12.75">
      <c r="A14" t="s">
        <v>574</v>
      </c>
      <c r="B14">
        <v>1</v>
      </c>
      <c r="C14">
        <v>1</v>
      </c>
      <c r="D14">
        <f t="shared" si="0"/>
        <v>1</v>
      </c>
      <c r="E14">
        <f>Rox!B49</f>
        <v>3.5</v>
      </c>
      <c r="F14">
        <f>Rox!C49</f>
        <v>20</v>
      </c>
      <c r="G14">
        <f>Rox!D49</f>
        <v>0.175</v>
      </c>
      <c r="H14">
        <f>Rox!E49</f>
        <v>203.5</v>
      </c>
      <c r="I14">
        <f>Rox!F49</f>
        <v>460</v>
      </c>
      <c r="J14">
        <f>Rox!G49</f>
        <v>0.4423913043478261</v>
      </c>
    </row>
    <row r="15" spans="1:10" ht="12.75">
      <c r="A15" t="s">
        <v>404</v>
      </c>
      <c r="B15">
        <v>0</v>
      </c>
      <c r="C15">
        <v>1</v>
      </c>
      <c r="D15">
        <f t="shared" si="0"/>
        <v>0</v>
      </c>
      <c r="E15">
        <f>Nob!B49</f>
        <v>22.5</v>
      </c>
      <c r="F15">
        <f>Nob!C49</f>
        <v>27</v>
      </c>
      <c r="G15">
        <f>Nob!D49</f>
        <v>0.8333333333333334</v>
      </c>
      <c r="H15">
        <f>Nob!E49</f>
        <v>371</v>
      </c>
      <c r="I15">
        <f>Nob!F49</f>
        <v>704</v>
      </c>
      <c r="J15">
        <f>Nob!G49</f>
        <v>0.5269886363636364</v>
      </c>
    </row>
    <row r="16" spans="1:10" ht="12.75">
      <c r="A16" t="s">
        <v>342</v>
      </c>
      <c r="B16">
        <v>1</v>
      </c>
      <c r="C16">
        <v>1</v>
      </c>
      <c r="D16">
        <f t="shared" si="0"/>
        <v>1</v>
      </c>
      <c r="E16">
        <f>Mid!B49</f>
        <v>11.5</v>
      </c>
      <c r="F16">
        <f>Mid!C49</f>
        <v>19</v>
      </c>
      <c r="G16">
        <f>Mid!D49</f>
        <v>0.6052631578947368</v>
      </c>
      <c r="H16">
        <f>Mid!E49</f>
        <v>162.5</v>
      </c>
      <c r="I16">
        <f>Mid!F49</f>
        <v>430</v>
      </c>
      <c r="J16">
        <f>Mid!G49</f>
        <v>0.37790697674418605</v>
      </c>
    </row>
    <row r="17" spans="1:10" ht="12.75">
      <c r="A17" t="s">
        <v>426</v>
      </c>
      <c r="B17">
        <v>0</v>
      </c>
      <c r="C17">
        <v>1</v>
      </c>
      <c r="D17">
        <f t="shared" si="0"/>
        <v>0</v>
      </c>
      <c r="E17">
        <f>Gro!B49</f>
        <v>15.5</v>
      </c>
      <c r="F17">
        <f>Gro!C49</f>
        <v>23</v>
      </c>
      <c r="G17">
        <f>Gro!D49</f>
        <v>0.6739130434782609</v>
      </c>
      <c r="H17">
        <f>Gro!E49</f>
        <v>232.5</v>
      </c>
      <c r="I17">
        <f>Gro!F49</f>
        <v>537</v>
      </c>
      <c r="J17">
        <f>Gro!G49</f>
        <v>0.4329608938547486</v>
      </c>
    </row>
    <row r="18" spans="1:10" ht="12.75">
      <c r="A18" t="s">
        <v>573</v>
      </c>
      <c r="B18">
        <v>1</v>
      </c>
      <c r="C18">
        <v>1</v>
      </c>
      <c r="D18">
        <f t="shared" si="0"/>
        <v>1</v>
      </c>
      <c r="E18">
        <f>StM!B49</f>
        <v>4</v>
      </c>
      <c r="F18">
        <f>StM!C49</f>
        <v>22</v>
      </c>
      <c r="G18">
        <f>StM!D49</f>
        <v>0.18181818181818182</v>
      </c>
      <c r="H18">
        <f>StM!E49</f>
        <v>251.5</v>
      </c>
      <c r="I18">
        <f>StM!F49</f>
        <v>512</v>
      </c>
      <c r="J18">
        <f>StM!G49</f>
        <v>0.4912109375</v>
      </c>
    </row>
    <row r="19" spans="1:10" ht="12.75">
      <c r="A19" t="s">
        <v>239</v>
      </c>
      <c r="B19">
        <v>0</v>
      </c>
      <c r="C19">
        <v>1</v>
      </c>
      <c r="D19">
        <f t="shared" si="0"/>
        <v>0</v>
      </c>
      <c r="E19">
        <f>Bel!B49</f>
        <v>20</v>
      </c>
      <c r="F19">
        <f>Bel!C49</f>
        <v>28</v>
      </c>
      <c r="G19">
        <f>Bel!D49</f>
        <v>0.7142857142857143</v>
      </c>
      <c r="H19">
        <f>Bel!E49</f>
        <v>379.5</v>
      </c>
      <c r="I19">
        <f>Bel!F49</f>
        <v>721</v>
      </c>
      <c r="J19">
        <f>Bel!G49</f>
        <v>0.5263522884882108</v>
      </c>
    </row>
    <row r="20" spans="1:10" ht="12.75">
      <c r="A20" t="s">
        <v>517</v>
      </c>
      <c r="B20">
        <v>1</v>
      </c>
      <c r="C20">
        <v>1</v>
      </c>
      <c r="D20">
        <f t="shared" si="0"/>
        <v>1</v>
      </c>
      <c r="E20">
        <f>StG!B49</f>
        <v>13</v>
      </c>
      <c r="F20">
        <f>StG!C49</f>
        <v>20</v>
      </c>
      <c r="G20">
        <f>StG!D49</f>
        <v>0.65</v>
      </c>
      <c r="H20">
        <f>StG!E49</f>
        <v>228</v>
      </c>
      <c r="I20">
        <f>StG!F49</f>
        <v>475</v>
      </c>
      <c r="J20">
        <f>StG!G49</f>
        <v>0.48</v>
      </c>
    </row>
    <row r="21" spans="1:10" ht="12.75">
      <c r="A21" t="s">
        <v>102</v>
      </c>
      <c r="B21">
        <v>1</v>
      </c>
      <c r="C21">
        <v>1</v>
      </c>
      <c r="D21">
        <f t="shared" si="0"/>
        <v>1</v>
      </c>
      <c r="E21">
        <f>Rox!B49</f>
        <v>3.5</v>
      </c>
      <c r="F21">
        <f>Rox!C49</f>
        <v>20</v>
      </c>
      <c r="G21">
        <f>Rox!D49</f>
        <v>0.175</v>
      </c>
      <c r="H21">
        <f>Rox!E49</f>
        <v>203.5</v>
      </c>
      <c r="I21">
        <f>Rox!F49</f>
        <v>460</v>
      </c>
      <c r="J21">
        <f>Rox!G49</f>
        <v>0.4423913043478261</v>
      </c>
    </row>
    <row r="22" spans="1:10" ht="12.75">
      <c r="A22" t="s">
        <v>252</v>
      </c>
      <c r="B22">
        <v>1</v>
      </c>
      <c r="C22">
        <v>1</v>
      </c>
      <c r="D22">
        <f t="shared" si="0"/>
        <v>1</v>
      </c>
      <c r="E22">
        <f>StM!B49</f>
        <v>4</v>
      </c>
      <c r="F22">
        <f>StM!C49</f>
        <v>22</v>
      </c>
      <c r="G22">
        <f>StM!D49</f>
        <v>0.18181818181818182</v>
      </c>
      <c r="H22">
        <f>StM!E49</f>
        <v>251.5</v>
      </c>
      <c r="I22">
        <f>StM!F49</f>
        <v>512</v>
      </c>
      <c r="J22">
        <f>StM!G49</f>
        <v>0.4912109375</v>
      </c>
    </row>
    <row r="23" spans="1:10" ht="12.75">
      <c r="A23" t="s">
        <v>293</v>
      </c>
      <c r="B23">
        <v>0</v>
      </c>
      <c r="C23">
        <v>1</v>
      </c>
      <c r="D23">
        <f t="shared" si="0"/>
        <v>0</v>
      </c>
      <c r="E23">
        <f>Tha!B49</f>
        <v>2</v>
      </c>
      <c r="F23">
        <f>Tha!C49</f>
        <v>22</v>
      </c>
      <c r="G23">
        <f>Tha!D49</f>
        <v>0.09090909090909091</v>
      </c>
      <c r="H23">
        <f>Tha!E49</f>
        <v>335</v>
      </c>
      <c r="I23">
        <f>Tha!F49</f>
        <v>585</v>
      </c>
      <c r="J23">
        <f>Tha!G49</f>
        <v>0.5726495726495726</v>
      </c>
    </row>
    <row r="24" spans="1:10" ht="12.75">
      <c r="A24" t="s">
        <v>468</v>
      </c>
      <c r="B24">
        <v>0.5</v>
      </c>
      <c r="C24">
        <v>1</v>
      </c>
      <c r="D24">
        <f t="shared" si="0"/>
        <v>0.5</v>
      </c>
      <c r="E24">
        <f>Mid!B49</f>
        <v>11.5</v>
      </c>
      <c r="F24">
        <f>Mid!C49</f>
        <v>19</v>
      </c>
      <c r="G24">
        <f>Mid!D49</f>
        <v>0.6052631578947368</v>
      </c>
      <c r="H24">
        <f>Mid!E49</f>
        <v>162.5</v>
      </c>
      <c r="I24">
        <f>Mid!F49</f>
        <v>430</v>
      </c>
      <c r="J24">
        <f>Mid!G49</f>
        <v>0.37790697674418605</v>
      </c>
    </row>
    <row r="25" spans="1:10" ht="12.75">
      <c r="A25" t="s">
        <v>107</v>
      </c>
      <c r="B25">
        <v>1</v>
      </c>
      <c r="C25">
        <v>1</v>
      </c>
      <c r="D25">
        <f t="shared" si="0"/>
        <v>1</v>
      </c>
      <c r="E25">
        <f>Bro!B49</f>
        <v>7.5</v>
      </c>
      <c r="F25">
        <f>Bro!C49</f>
        <v>25</v>
      </c>
      <c r="G25">
        <f>Bro!D49</f>
        <v>0.3</v>
      </c>
      <c r="H25">
        <f>Bro!E49</f>
        <v>235.5</v>
      </c>
      <c r="I25">
        <f>Bro!F49</f>
        <v>552</v>
      </c>
      <c r="J25">
        <f>Bro!G49</f>
        <v>0.4266304347826087</v>
      </c>
    </row>
    <row r="26" spans="1:10" ht="12.75">
      <c r="A26" t="s">
        <v>35</v>
      </c>
      <c r="B26">
        <v>0.5</v>
      </c>
      <c r="C26">
        <v>1</v>
      </c>
      <c r="D26">
        <f t="shared" si="0"/>
        <v>0.5</v>
      </c>
      <c r="E26">
        <f>Gov!B49</f>
        <v>13.5</v>
      </c>
      <c r="F26">
        <f>Gov!C49</f>
        <v>27</v>
      </c>
      <c r="G26">
        <f>Gov!D49</f>
        <v>0.5</v>
      </c>
      <c r="H26">
        <f>Gov!E49</f>
        <v>388.5</v>
      </c>
      <c r="I26">
        <f>Gov!F49</f>
        <v>705</v>
      </c>
      <c r="J26">
        <f>Gov!G49</f>
        <v>0.551063829787234</v>
      </c>
    </row>
    <row r="27" spans="1:10" ht="12.75">
      <c r="A27" t="s">
        <v>625</v>
      </c>
      <c r="B27">
        <v>0</v>
      </c>
      <c r="C27">
        <v>1</v>
      </c>
      <c r="D27">
        <f t="shared" si="0"/>
        <v>0</v>
      </c>
      <c r="E27">
        <f>Cus!B49</f>
        <v>21</v>
      </c>
      <c r="F27">
        <f>Cus!C49</f>
        <v>26</v>
      </c>
      <c r="G27">
        <f>Cus!D49</f>
        <v>0.8076923076923077</v>
      </c>
      <c r="H27">
        <f>Cus!E49</f>
        <v>348.5</v>
      </c>
      <c r="I27">
        <f>Cus!F49</f>
        <v>687</v>
      </c>
      <c r="J27">
        <f>Cus!G49</f>
        <v>0.507278020378457</v>
      </c>
    </row>
    <row r="49" spans="2:11" ht="12.75">
      <c r="B49">
        <f>SUM(B2:B48)</f>
        <v>11</v>
      </c>
      <c r="C49">
        <f>SUM(C2:C48)</f>
        <v>26</v>
      </c>
      <c r="D49">
        <f>B49/C49</f>
        <v>0.4230769230769231</v>
      </c>
      <c r="E49">
        <f>SUM(E2:E48)</f>
        <v>284.5</v>
      </c>
      <c r="F49">
        <f>SUM(F2:F48)</f>
        <v>615</v>
      </c>
      <c r="G49">
        <f>E49/F49</f>
        <v>0.46260162601626015</v>
      </c>
      <c r="H49">
        <f>SUM(H2:H48)</f>
        <v>7317.5</v>
      </c>
      <c r="I49">
        <f>SUM(I2:I48)</f>
        <v>15010</v>
      </c>
      <c r="J49">
        <f>H49/I49</f>
        <v>0.487508327781479</v>
      </c>
      <c r="K49">
        <f>0.25*D49+0.21*G49+0.54*J49</f>
        <v>0.4661700692346441</v>
      </c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1" sqref="E21:J21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635</v>
      </c>
      <c r="B2">
        <v>0</v>
      </c>
      <c r="C2">
        <v>1</v>
      </c>
      <c r="D2">
        <f aca="true" t="shared" si="0" ref="D2:D26">B2/C2</f>
        <v>0</v>
      </c>
      <c r="E2">
        <f>Gro!B49</f>
        <v>15.5</v>
      </c>
      <c r="F2">
        <f>Gro!C49</f>
        <v>23</v>
      </c>
      <c r="G2">
        <f>Gro!D49</f>
        <v>0.6739130434782609</v>
      </c>
      <c r="H2">
        <f>Gro!E49</f>
        <v>232.5</v>
      </c>
      <c r="I2">
        <f>Gro!F49</f>
        <v>537</v>
      </c>
      <c r="J2">
        <f>Gro!G49</f>
        <v>0.4329608938547486</v>
      </c>
    </row>
    <row r="3" spans="1:10" ht="12.75">
      <c r="A3" t="s">
        <v>312</v>
      </c>
      <c r="B3">
        <v>0</v>
      </c>
      <c r="C3">
        <v>1</v>
      </c>
      <c r="D3">
        <f t="shared" si="0"/>
        <v>0</v>
      </c>
      <c r="E3">
        <f>Dex!B49</f>
        <v>20.5</v>
      </c>
      <c r="F3">
        <f>Dex!C49</f>
        <v>22</v>
      </c>
      <c r="G3">
        <f>Dex!D49</f>
        <v>0.9318181818181818</v>
      </c>
      <c r="H3">
        <f>Dex!E49</f>
        <v>193.5</v>
      </c>
      <c r="I3">
        <f>Dex!F49</f>
        <v>506</v>
      </c>
      <c r="J3">
        <f>Dex!G49</f>
        <v>0.3824110671936759</v>
      </c>
    </row>
    <row r="4" spans="1:10" ht="12.75">
      <c r="A4" t="s">
        <v>501</v>
      </c>
      <c r="B4">
        <v>0</v>
      </c>
      <c r="C4">
        <v>1</v>
      </c>
      <c r="D4">
        <f t="shared" si="0"/>
        <v>0</v>
      </c>
      <c r="E4">
        <f>BBN!B49</f>
        <v>14</v>
      </c>
      <c r="F4">
        <f>BBN!C49</f>
        <v>28</v>
      </c>
      <c r="G4">
        <f>BBN!D49</f>
        <v>0.5</v>
      </c>
      <c r="H4">
        <f>BBN!E49</f>
        <v>321.5</v>
      </c>
      <c r="I4">
        <f>BBN!F49</f>
        <v>657</v>
      </c>
      <c r="J4">
        <f>BBN!G49</f>
        <v>0.4893455098934551</v>
      </c>
    </row>
    <row r="5" spans="1:10" ht="12.75">
      <c r="A5" t="s">
        <v>109</v>
      </c>
      <c r="B5">
        <v>1</v>
      </c>
      <c r="C5">
        <v>1</v>
      </c>
      <c r="D5">
        <f t="shared" si="0"/>
        <v>1</v>
      </c>
      <c r="E5">
        <f>NYA!B49</f>
        <v>5.5</v>
      </c>
      <c r="F5">
        <f>NYA!C49</f>
        <v>26</v>
      </c>
      <c r="G5">
        <f>NYA!D49</f>
        <v>0.21153846153846154</v>
      </c>
      <c r="H5">
        <f>NYA!E49</f>
        <v>295</v>
      </c>
      <c r="I5">
        <f>NYA!F49</f>
        <v>574</v>
      </c>
      <c r="J5">
        <f>NYA!G49</f>
        <v>0.5139372822299652</v>
      </c>
    </row>
    <row r="6" spans="1:10" ht="12.75">
      <c r="A6" t="s">
        <v>110</v>
      </c>
      <c r="B6">
        <v>0</v>
      </c>
      <c r="C6">
        <v>1</v>
      </c>
      <c r="D6">
        <f t="shared" si="0"/>
        <v>0</v>
      </c>
      <c r="E6">
        <f>Por!B49</f>
        <v>3</v>
      </c>
      <c r="F6">
        <f>Por!C49</f>
        <v>15</v>
      </c>
      <c r="G6">
        <f>Por!D49</f>
        <v>0.2</v>
      </c>
      <c r="H6">
        <f>Por!E49</f>
        <v>125.5</v>
      </c>
      <c r="I6">
        <f>Por!F49</f>
        <v>327</v>
      </c>
      <c r="J6">
        <f>H6/I6</f>
        <v>0.3837920489296636</v>
      </c>
    </row>
    <row r="7" spans="1:10" ht="12.75">
      <c r="A7" t="s">
        <v>573</v>
      </c>
      <c r="B7">
        <v>0</v>
      </c>
      <c r="C7">
        <v>1</v>
      </c>
      <c r="D7">
        <f t="shared" si="0"/>
        <v>0</v>
      </c>
      <c r="E7">
        <f>StM!B49</f>
        <v>4</v>
      </c>
      <c r="F7">
        <f>StM!C49</f>
        <v>22</v>
      </c>
      <c r="G7">
        <f>StM!D49</f>
        <v>0.18181818181818182</v>
      </c>
      <c r="H7">
        <f>StM!E49</f>
        <v>251.5</v>
      </c>
      <c r="I7">
        <f>StM!F49</f>
        <v>512</v>
      </c>
      <c r="J7">
        <f>StM!G49</f>
        <v>0.4912109375</v>
      </c>
    </row>
    <row r="8" spans="1:10" ht="12.75">
      <c r="A8" t="s">
        <v>344</v>
      </c>
      <c r="B8">
        <v>0</v>
      </c>
      <c r="C8">
        <v>1</v>
      </c>
      <c r="D8">
        <f t="shared" si="0"/>
        <v>0</v>
      </c>
      <c r="E8">
        <f>Bro!B49</f>
        <v>7.5</v>
      </c>
      <c r="F8">
        <f>Bro!C49</f>
        <v>25</v>
      </c>
      <c r="G8">
        <f>Bro!D49</f>
        <v>0.3</v>
      </c>
      <c r="H8">
        <f>Bro!E49</f>
        <v>235.5</v>
      </c>
      <c r="I8">
        <f>Bro!F49</f>
        <v>552</v>
      </c>
      <c r="J8">
        <f>Bro!G49</f>
        <v>0.4266304347826087</v>
      </c>
    </row>
    <row r="9" spans="1:10" ht="12.75">
      <c r="A9" t="s">
        <v>298</v>
      </c>
      <c r="B9">
        <v>0</v>
      </c>
      <c r="C9">
        <v>1</v>
      </c>
      <c r="D9">
        <f t="shared" si="0"/>
        <v>0</v>
      </c>
      <c r="E9">
        <f>Mid!B49</f>
        <v>11.5</v>
      </c>
      <c r="F9">
        <f>Mid!C49</f>
        <v>19</v>
      </c>
      <c r="G9">
        <f>Mid!D49</f>
        <v>0.6052631578947368</v>
      </c>
      <c r="H9">
        <f>Mid!E49</f>
        <v>162.5</v>
      </c>
      <c r="I9">
        <f>Mid!F49</f>
        <v>430</v>
      </c>
      <c r="J9">
        <f>Mid!G49</f>
        <v>0.37790697674418605</v>
      </c>
    </row>
    <row r="10" spans="1:10" ht="12.75">
      <c r="A10" t="s">
        <v>540</v>
      </c>
      <c r="B10">
        <v>1</v>
      </c>
      <c r="C10">
        <v>1</v>
      </c>
      <c r="D10">
        <f t="shared" si="0"/>
        <v>1</v>
      </c>
      <c r="E10">
        <f>Pin!B49</f>
        <v>4</v>
      </c>
      <c r="F10">
        <f>Pin!C49</f>
        <v>24</v>
      </c>
      <c r="G10">
        <f>Pin!D49</f>
        <v>0.16666666666666666</v>
      </c>
      <c r="H10">
        <f>Pin!E49</f>
        <v>257</v>
      </c>
      <c r="I10">
        <f>Pin!F49</f>
        <v>534</v>
      </c>
      <c r="J10">
        <f>Pin!G49</f>
        <v>0.4812734082397004</v>
      </c>
    </row>
    <row r="11" spans="1:10" ht="12.75">
      <c r="A11" t="s">
        <v>290</v>
      </c>
      <c r="B11">
        <v>0</v>
      </c>
      <c r="C11">
        <v>1</v>
      </c>
      <c r="D11">
        <f t="shared" si="0"/>
        <v>0</v>
      </c>
      <c r="E11">
        <f>Riv!B49</f>
        <v>11</v>
      </c>
      <c r="F11">
        <f>Riv!C49</f>
        <v>26</v>
      </c>
      <c r="G11">
        <f>Riv!D49</f>
        <v>0.4230769230769231</v>
      </c>
      <c r="H11">
        <f>Riv!E49</f>
        <v>284.5</v>
      </c>
      <c r="I11">
        <f>Riv!F49</f>
        <v>615</v>
      </c>
      <c r="J11">
        <f>Riv!G49</f>
        <v>0.46260162601626015</v>
      </c>
    </row>
    <row r="12" spans="1:10" ht="12.75">
      <c r="A12" t="s">
        <v>24</v>
      </c>
      <c r="B12">
        <v>0</v>
      </c>
      <c r="C12">
        <v>1</v>
      </c>
      <c r="D12">
        <f t="shared" si="0"/>
        <v>0</v>
      </c>
      <c r="E12">
        <f>Wor!B49</f>
        <v>6</v>
      </c>
      <c r="F12">
        <f>Wor!C49</f>
        <v>21</v>
      </c>
      <c r="G12">
        <f>Wor!D49</f>
        <v>0.2857142857142857</v>
      </c>
      <c r="H12">
        <f>Wor!E49</f>
        <v>176</v>
      </c>
      <c r="I12">
        <f>Wor!F49</f>
        <v>474</v>
      </c>
      <c r="J12">
        <f>Wor!G49</f>
        <v>0.37130801687763715</v>
      </c>
    </row>
    <row r="13" spans="1:10" ht="12.75">
      <c r="A13" t="s">
        <v>426</v>
      </c>
      <c r="B13">
        <v>0</v>
      </c>
      <c r="C13">
        <v>1</v>
      </c>
      <c r="D13">
        <f t="shared" si="0"/>
        <v>0</v>
      </c>
      <c r="E13">
        <f>Gro!B49</f>
        <v>15.5</v>
      </c>
      <c r="F13">
        <f>Gro!C49</f>
        <v>23</v>
      </c>
      <c r="G13">
        <f>Gro!D49</f>
        <v>0.6739130434782609</v>
      </c>
      <c r="H13">
        <f>Gro!E49</f>
        <v>232.5</v>
      </c>
      <c r="I13">
        <f>Gro!F49</f>
        <v>537</v>
      </c>
      <c r="J13">
        <f>Gro!G49</f>
        <v>0.4329608938547486</v>
      </c>
    </row>
    <row r="14" spans="1:10" ht="12.75">
      <c r="A14" t="s">
        <v>582</v>
      </c>
      <c r="B14">
        <v>1</v>
      </c>
      <c r="C14">
        <v>1</v>
      </c>
      <c r="D14">
        <f t="shared" si="0"/>
        <v>1</v>
      </c>
      <c r="E14">
        <f>StM!B49</f>
        <v>4</v>
      </c>
      <c r="F14">
        <f>StM!C49</f>
        <v>22</v>
      </c>
      <c r="G14">
        <f>StM!D49</f>
        <v>0.18181818181818182</v>
      </c>
      <c r="H14">
        <f>StM!E49</f>
        <v>251.5</v>
      </c>
      <c r="I14">
        <f>StM!F49</f>
        <v>512</v>
      </c>
      <c r="J14">
        <f>StM!G49</f>
        <v>0.4912109375</v>
      </c>
    </row>
    <row r="15" spans="1:10" ht="12.75">
      <c r="A15" t="s">
        <v>535</v>
      </c>
      <c r="B15">
        <v>0</v>
      </c>
      <c r="C15">
        <v>1</v>
      </c>
      <c r="D15">
        <f t="shared" si="0"/>
        <v>0</v>
      </c>
      <c r="E15">
        <f>Riv!B49</f>
        <v>11</v>
      </c>
      <c r="F15">
        <f>Riv!C49</f>
        <v>26</v>
      </c>
      <c r="G15">
        <f>Riv!D49</f>
        <v>0.4230769230769231</v>
      </c>
      <c r="H15">
        <f>Riv!E49</f>
        <v>284.5</v>
      </c>
      <c r="I15">
        <f>Riv!F49</f>
        <v>615</v>
      </c>
      <c r="J15">
        <f>Riv!G49</f>
        <v>0.46260162601626015</v>
      </c>
    </row>
    <row r="16" spans="1:10" ht="12.75">
      <c r="A16" t="s">
        <v>451</v>
      </c>
      <c r="B16">
        <v>0</v>
      </c>
      <c r="C16">
        <v>1</v>
      </c>
      <c r="D16">
        <f t="shared" si="0"/>
        <v>0</v>
      </c>
      <c r="E16">
        <f>Pin!B49</f>
        <v>4</v>
      </c>
      <c r="F16">
        <f>Pin!C49</f>
        <v>24</v>
      </c>
      <c r="G16">
        <f>Pin!D49</f>
        <v>0.16666666666666666</v>
      </c>
      <c r="H16">
        <f>Pin!E49</f>
        <v>257</v>
      </c>
      <c r="I16">
        <f>Pin!F49</f>
        <v>534</v>
      </c>
      <c r="J16">
        <f>Pin!G49</f>
        <v>0.4812734082397004</v>
      </c>
    </row>
    <row r="17" spans="1:10" ht="12.75">
      <c r="A17" t="s">
        <v>199</v>
      </c>
      <c r="B17">
        <v>0</v>
      </c>
      <c r="C17">
        <v>1</v>
      </c>
      <c r="D17">
        <f t="shared" si="0"/>
        <v>0</v>
      </c>
      <c r="E17">
        <f>StG!B49</f>
        <v>13</v>
      </c>
      <c r="F17">
        <f>StG!C49</f>
        <v>20</v>
      </c>
      <c r="G17">
        <f>StG!D49</f>
        <v>0.65</v>
      </c>
      <c r="H17">
        <f>StG!E49</f>
        <v>228</v>
      </c>
      <c r="I17">
        <f>StG!F49</f>
        <v>475</v>
      </c>
      <c r="J17">
        <f>StG!G49</f>
        <v>0.48</v>
      </c>
    </row>
    <row r="18" spans="1:10" ht="12.75">
      <c r="A18" t="s">
        <v>107</v>
      </c>
      <c r="B18">
        <v>0.5</v>
      </c>
      <c r="C18">
        <v>1</v>
      </c>
      <c r="D18">
        <f t="shared" si="0"/>
        <v>0.5</v>
      </c>
      <c r="E18">
        <f>Bro!B49</f>
        <v>7.5</v>
      </c>
      <c r="F18">
        <f>Bro!C49</f>
        <v>25</v>
      </c>
      <c r="G18">
        <f>Bro!D49</f>
        <v>0.3</v>
      </c>
      <c r="H18">
        <f>Bro!E49</f>
        <v>235.5</v>
      </c>
      <c r="I18">
        <f>Bro!F49</f>
        <v>552</v>
      </c>
      <c r="J18">
        <f>Bro!G49</f>
        <v>0.4266304347826087</v>
      </c>
    </row>
    <row r="19" spans="1:10" ht="12.75">
      <c r="A19" t="s">
        <v>342</v>
      </c>
      <c r="B19">
        <v>0</v>
      </c>
      <c r="C19">
        <v>1</v>
      </c>
      <c r="D19">
        <f t="shared" si="0"/>
        <v>0</v>
      </c>
      <c r="E19">
        <f>Mid!B49</f>
        <v>11.5</v>
      </c>
      <c r="F19">
        <f>Mid!C49</f>
        <v>19</v>
      </c>
      <c r="G19">
        <f>Mid!D49</f>
        <v>0.6052631578947368</v>
      </c>
      <c r="H19">
        <f>Mid!E49</f>
        <v>162.5</v>
      </c>
      <c r="I19">
        <f>Mid!F49</f>
        <v>430</v>
      </c>
      <c r="J19">
        <f>Mid!G49</f>
        <v>0.37790697674418605</v>
      </c>
    </row>
    <row r="20" spans="1:10" ht="12.75">
      <c r="A20" t="s">
        <v>126</v>
      </c>
      <c r="B20">
        <v>0</v>
      </c>
      <c r="C20">
        <v>1</v>
      </c>
      <c r="D20">
        <f t="shared" si="0"/>
        <v>0</v>
      </c>
      <c r="E20">
        <f>BBN!B49</f>
        <v>14</v>
      </c>
      <c r="F20">
        <f>BBN!C49</f>
        <v>28</v>
      </c>
      <c r="G20">
        <f>BBN!D49</f>
        <v>0.5</v>
      </c>
      <c r="H20">
        <f>BBN!E49</f>
        <v>321.5</v>
      </c>
      <c r="I20">
        <f>BBN!F49</f>
        <v>657</v>
      </c>
      <c r="J20">
        <f>BBN!G49</f>
        <v>0.4893455098934551</v>
      </c>
    </row>
    <row r="21" spans="1:10" ht="12.75">
      <c r="A21" t="s">
        <v>253</v>
      </c>
      <c r="B21">
        <v>0</v>
      </c>
      <c r="C21">
        <v>1</v>
      </c>
      <c r="D21">
        <f t="shared" si="0"/>
        <v>0</v>
      </c>
      <c r="E21">
        <f>Dex!B49</f>
        <v>20.5</v>
      </c>
      <c r="F21">
        <f>Dex!C49</f>
        <v>22</v>
      </c>
      <c r="G21">
        <f>Dex!D49</f>
        <v>0.9318181818181818</v>
      </c>
      <c r="H21">
        <f>Dex!E49</f>
        <v>193.5</v>
      </c>
      <c r="I21">
        <f>Dex!F49</f>
        <v>506</v>
      </c>
      <c r="J21">
        <f>Dex!G49</f>
        <v>0.3824110671936759</v>
      </c>
    </row>
    <row r="22" spans="4:10" ht="12.75">
      <c r="D22" t="e">
        <f t="shared" si="0"/>
        <v>#DIV/0!</v>
      </c>
      <c r="G22" t="e">
        <f>E22/F22</f>
        <v>#DIV/0!</v>
      </c>
      <c r="J22" t="e">
        <f aca="true" t="shared" si="1" ref="J22:J27">H22/I22</f>
        <v>#DIV/0!</v>
      </c>
    </row>
    <row r="23" spans="4:10" ht="12.75">
      <c r="D23" t="e">
        <f t="shared" si="0"/>
        <v>#DIV/0!</v>
      </c>
      <c r="G23" t="e">
        <f>E23/F23</f>
        <v>#DIV/0!</v>
      </c>
      <c r="J23" t="e">
        <f t="shared" si="1"/>
        <v>#DIV/0!</v>
      </c>
    </row>
    <row r="24" spans="4:10" ht="12.75">
      <c r="D24" t="e">
        <f t="shared" si="0"/>
        <v>#DIV/0!</v>
      </c>
      <c r="G24" t="e">
        <f>E24/F24</f>
        <v>#DIV/0!</v>
      </c>
      <c r="J24" t="e">
        <f t="shared" si="1"/>
        <v>#DIV/0!</v>
      </c>
    </row>
    <row r="25" spans="4:10" ht="12.75">
      <c r="D25" t="e">
        <f t="shared" si="0"/>
        <v>#DIV/0!</v>
      </c>
      <c r="G25" t="e">
        <f>E25/F25</f>
        <v>#DIV/0!</v>
      </c>
      <c r="J25" t="e">
        <f t="shared" si="1"/>
        <v>#DIV/0!</v>
      </c>
    </row>
    <row r="26" spans="4:10" ht="12.75">
      <c r="D26" t="e">
        <f t="shared" si="0"/>
        <v>#DIV/0!</v>
      </c>
      <c r="G26" t="e">
        <f>E26/F26</f>
        <v>#DIV/0!</v>
      </c>
      <c r="J26" t="e">
        <f t="shared" si="1"/>
        <v>#DIV/0!</v>
      </c>
    </row>
    <row r="27" ht="12.75">
      <c r="J27" t="e">
        <f t="shared" si="1"/>
        <v>#DIV/0!</v>
      </c>
    </row>
    <row r="49" spans="2:11" ht="12.75">
      <c r="B49">
        <f>SUM(B2:B48)</f>
        <v>3.5</v>
      </c>
      <c r="C49">
        <f>SUM(C2:C48)</f>
        <v>20</v>
      </c>
      <c r="D49">
        <f>B49/C49</f>
        <v>0.175</v>
      </c>
      <c r="E49">
        <f>SUM(E2:E48)</f>
        <v>203.5</v>
      </c>
      <c r="F49">
        <f>SUM(F2:F48)</f>
        <v>460</v>
      </c>
      <c r="G49">
        <f>E49/F49</f>
        <v>0.4423913043478261</v>
      </c>
      <c r="H49">
        <f>SUM(H2:H48)</f>
        <v>4701.5</v>
      </c>
      <c r="I49">
        <f>SUM(I2:I48)</f>
        <v>10536</v>
      </c>
      <c r="J49">
        <f>H49/I49</f>
        <v>0.4462319665907365</v>
      </c>
      <c r="K49">
        <f>0.25*D49+0.21*G49+0.54*J49</f>
        <v>0.3776174358720412</v>
      </c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2" sqref="A2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ht="12.75">
      <c r="A2" t="s">
        <v>54</v>
      </c>
    </row>
    <row r="3" ht="12.75">
      <c r="A3" t="s">
        <v>138</v>
      </c>
    </row>
    <row r="4" ht="12.75">
      <c r="A4" t="s">
        <v>312</v>
      </c>
    </row>
    <row r="5" ht="12.75">
      <c r="A5" t="s">
        <v>111</v>
      </c>
    </row>
    <row r="6" ht="12.75">
      <c r="A6" t="s">
        <v>112</v>
      </c>
    </row>
    <row r="7" ht="12.75">
      <c r="A7" t="s">
        <v>198</v>
      </c>
    </row>
    <row r="8" ht="12.75">
      <c r="A8" t="s">
        <v>111</v>
      </c>
    </row>
    <row r="9" ht="12.75">
      <c r="A9" t="s">
        <v>217</v>
      </c>
    </row>
    <row r="10" ht="12.75">
      <c r="A10" t="s">
        <v>452</v>
      </c>
    </row>
    <row r="11" ht="12.75">
      <c r="A11" t="s">
        <v>112</v>
      </c>
    </row>
    <row r="12" spans="1:10" ht="12.75">
      <c r="A12" t="s">
        <v>30</v>
      </c>
      <c r="D12" t="e">
        <f aca="true" t="shared" si="0" ref="D12:D26">B12/C12</f>
        <v>#DIV/0!</v>
      </c>
      <c r="G12" t="e">
        <f aca="true" t="shared" si="1" ref="G12:G26">E12/F12</f>
        <v>#DIV/0!</v>
      </c>
      <c r="J12" t="e">
        <f aca="true" t="shared" si="2" ref="J12:J27">H12/I12</f>
        <v>#DIV/0!</v>
      </c>
    </row>
    <row r="13" spans="4:10" ht="12.75">
      <c r="D13" t="e">
        <f t="shared" si="0"/>
        <v>#DIV/0!</v>
      </c>
      <c r="G13" t="e">
        <f t="shared" si="1"/>
        <v>#DIV/0!</v>
      </c>
      <c r="J13" t="e">
        <f t="shared" si="2"/>
        <v>#DIV/0!</v>
      </c>
    </row>
    <row r="14" spans="4:10" ht="12.75">
      <c r="D14" t="e">
        <f t="shared" si="0"/>
        <v>#DIV/0!</v>
      </c>
      <c r="G14" t="e">
        <f t="shared" si="1"/>
        <v>#DIV/0!</v>
      </c>
      <c r="J14" t="e">
        <f t="shared" si="2"/>
        <v>#DIV/0!</v>
      </c>
    </row>
    <row r="15" spans="4:10" ht="12.75">
      <c r="D15" t="e">
        <f t="shared" si="0"/>
        <v>#DIV/0!</v>
      </c>
      <c r="G15" t="e">
        <f t="shared" si="1"/>
        <v>#DIV/0!</v>
      </c>
      <c r="J15" t="e">
        <f t="shared" si="2"/>
        <v>#DIV/0!</v>
      </c>
    </row>
    <row r="16" spans="4:10" ht="12.75">
      <c r="D16" t="e">
        <f t="shared" si="0"/>
        <v>#DIV/0!</v>
      </c>
      <c r="G16" t="e">
        <f t="shared" si="1"/>
        <v>#DIV/0!</v>
      </c>
      <c r="J16" t="e">
        <f t="shared" si="2"/>
        <v>#DIV/0!</v>
      </c>
    </row>
    <row r="17" spans="4:10" ht="12.75">
      <c r="D17" t="e">
        <f t="shared" si="0"/>
        <v>#DIV/0!</v>
      </c>
      <c r="G17" t="e">
        <f t="shared" si="1"/>
        <v>#DIV/0!</v>
      </c>
      <c r="J17" t="e">
        <f t="shared" si="2"/>
        <v>#DIV/0!</v>
      </c>
    </row>
    <row r="18" spans="4:10" ht="12.75">
      <c r="D18" t="e">
        <f t="shared" si="0"/>
        <v>#DIV/0!</v>
      </c>
      <c r="G18" t="e">
        <f t="shared" si="1"/>
        <v>#DIV/0!</v>
      </c>
      <c r="J18" t="e">
        <f t="shared" si="2"/>
        <v>#DIV/0!</v>
      </c>
    </row>
    <row r="19" spans="4:10" ht="12.75">
      <c r="D19" t="e">
        <f t="shared" si="0"/>
        <v>#DIV/0!</v>
      </c>
      <c r="G19" t="e">
        <f t="shared" si="1"/>
        <v>#DIV/0!</v>
      </c>
      <c r="J19" t="e">
        <f t="shared" si="2"/>
        <v>#DIV/0!</v>
      </c>
    </row>
    <row r="20" spans="4:10" ht="12.75">
      <c r="D20" t="e">
        <f t="shared" si="0"/>
        <v>#DIV/0!</v>
      </c>
      <c r="G20" t="e">
        <f t="shared" si="1"/>
        <v>#DIV/0!</v>
      </c>
      <c r="J20" t="e">
        <f t="shared" si="2"/>
        <v>#DIV/0!</v>
      </c>
    </row>
    <row r="21" spans="4:10" ht="12.75">
      <c r="D21" t="e">
        <f t="shared" si="0"/>
        <v>#DIV/0!</v>
      </c>
      <c r="G21" t="e">
        <f t="shared" si="1"/>
        <v>#DIV/0!</v>
      </c>
      <c r="J21" t="e">
        <f t="shared" si="2"/>
        <v>#DIV/0!</v>
      </c>
    </row>
    <row r="22" spans="4:10" ht="12.75">
      <c r="D22" t="e">
        <f t="shared" si="0"/>
        <v>#DIV/0!</v>
      </c>
      <c r="G22" t="e">
        <f t="shared" si="1"/>
        <v>#DIV/0!</v>
      </c>
      <c r="J22" t="e">
        <f t="shared" si="2"/>
        <v>#DIV/0!</v>
      </c>
    </row>
    <row r="23" spans="4:10" ht="12.75">
      <c r="D23" t="e">
        <f t="shared" si="0"/>
        <v>#DIV/0!</v>
      </c>
      <c r="G23" t="e">
        <f t="shared" si="1"/>
        <v>#DIV/0!</v>
      </c>
      <c r="J23" t="e">
        <f t="shared" si="2"/>
        <v>#DIV/0!</v>
      </c>
    </row>
    <row r="24" spans="4:10" ht="12.75">
      <c r="D24" t="e">
        <f t="shared" si="0"/>
        <v>#DIV/0!</v>
      </c>
      <c r="G24" t="e">
        <f t="shared" si="1"/>
        <v>#DIV/0!</v>
      </c>
      <c r="J24" t="e">
        <f t="shared" si="2"/>
        <v>#DIV/0!</v>
      </c>
    </row>
    <row r="25" spans="4:10" ht="12.75">
      <c r="D25" t="e">
        <f t="shared" si="0"/>
        <v>#DIV/0!</v>
      </c>
      <c r="G25" t="e">
        <f t="shared" si="1"/>
        <v>#DIV/0!</v>
      </c>
      <c r="J25" t="e">
        <f t="shared" si="2"/>
        <v>#DIV/0!</v>
      </c>
    </row>
    <row r="26" spans="4:10" ht="12.75">
      <c r="D26" t="e">
        <f t="shared" si="0"/>
        <v>#DIV/0!</v>
      </c>
      <c r="G26" t="e">
        <f t="shared" si="1"/>
        <v>#DIV/0!</v>
      </c>
      <c r="J26" t="e">
        <f t="shared" si="2"/>
        <v>#DIV/0!</v>
      </c>
    </row>
    <row r="27" ht="12.75">
      <c r="J27" t="e">
        <f t="shared" si="2"/>
        <v>#DIV/0!</v>
      </c>
    </row>
    <row r="49" spans="2:11" ht="12.75">
      <c r="B49">
        <f>SUM(B2:B48)</f>
        <v>0</v>
      </c>
      <c r="C49">
        <f>SUM(C2:C48)</f>
        <v>0</v>
      </c>
      <c r="D49" t="e">
        <f>B49/C49</f>
        <v>#DIV/0!</v>
      </c>
      <c r="E49">
        <f>SUM(E2:E48)</f>
        <v>0</v>
      </c>
      <c r="F49">
        <f>SUM(F2:F48)</f>
        <v>0</v>
      </c>
      <c r="G49" t="e">
        <f>E49/F49</f>
        <v>#DIV/0!</v>
      </c>
      <c r="H49">
        <f>SUM(H2:H48)</f>
        <v>0</v>
      </c>
      <c r="I49">
        <f>SUM(I2:I48)</f>
        <v>0</v>
      </c>
      <c r="J49" t="e">
        <f>H49/I49</f>
        <v>#DIV/0!</v>
      </c>
      <c r="K49" t="e">
        <f>0.25*D49+0.21*G49+0.54*J49</f>
        <v>#DIV/0!</v>
      </c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B1" sqref="B1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s="9" t="s">
        <v>557</v>
      </c>
      <c r="B2">
        <v>1</v>
      </c>
      <c r="C2">
        <v>1</v>
      </c>
      <c r="D2">
        <f aca="true" t="shared" si="0" ref="D2:D26">B2/C2</f>
        <v>1</v>
      </c>
      <c r="E2">
        <f>Pom!B49</f>
        <v>14</v>
      </c>
      <c r="F2">
        <f>Pom!C49</f>
        <v>27</v>
      </c>
      <c r="G2">
        <f>Pom!D49</f>
        <v>0.5185185185185185</v>
      </c>
      <c r="H2">
        <f>Pom!E49</f>
        <v>371.5</v>
      </c>
      <c r="I2">
        <f>Pom!F49</f>
        <v>699</v>
      </c>
      <c r="J2">
        <f>Pom!G49</f>
        <v>0.5314735336194564</v>
      </c>
    </row>
    <row r="3" spans="1:10" ht="12.75">
      <c r="A3" t="s">
        <v>364</v>
      </c>
      <c r="B3">
        <v>0.5</v>
      </c>
      <c r="C3">
        <v>1</v>
      </c>
      <c r="D3">
        <f t="shared" si="0"/>
        <v>0.5</v>
      </c>
      <c r="E3">
        <f>Wil!B49</f>
        <v>11</v>
      </c>
      <c r="F3">
        <f>Wil!C49</f>
        <v>25</v>
      </c>
      <c r="G3">
        <f>Wil!D49</f>
        <v>0.44</v>
      </c>
      <c r="H3">
        <f>Wil!E49</f>
        <v>318</v>
      </c>
      <c r="I3">
        <f>Wil!F49</f>
        <v>650</v>
      </c>
      <c r="J3">
        <f>Wil!G49</f>
        <v>0.48923076923076925</v>
      </c>
    </row>
    <row r="4" spans="1:10" ht="12.75">
      <c r="A4" t="s">
        <v>331</v>
      </c>
      <c r="B4">
        <v>0</v>
      </c>
      <c r="C4">
        <v>1</v>
      </c>
      <c r="D4">
        <f t="shared" si="0"/>
        <v>0</v>
      </c>
      <c r="E4">
        <f>Hot!B49</f>
        <v>12</v>
      </c>
      <c r="F4">
        <f>Hot!C49</f>
        <v>25</v>
      </c>
      <c r="G4">
        <f>Hot!D49</f>
        <v>0.48</v>
      </c>
      <c r="H4">
        <f>Hot!E49</f>
        <v>345.5</v>
      </c>
      <c r="I4">
        <f>Hot!F49</f>
        <v>626</v>
      </c>
      <c r="J4">
        <f>Hot!G49</f>
        <v>0.5519169329073482</v>
      </c>
    </row>
    <row r="5" spans="1:10" ht="12.75">
      <c r="A5" s="4" t="s">
        <v>423</v>
      </c>
      <c r="B5">
        <v>0</v>
      </c>
      <c r="C5">
        <v>1</v>
      </c>
      <c r="D5">
        <f t="shared" si="0"/>
        <v>0</v>
      </c>
      <c r="E5">
        <f>Ken!B49</f>
        <v>21</v>
      </c>
      <c r="F5">
        <f>Ken!C49</f>
        <v>25</v>
      </c>
      <c r="G5">
        <f>Ken!D49</f>
        <v>0.84</v>
      </c>
      <c r="H5">
        <f>Ken!E49</f>
        <v>310</v>
      </c>
      <c r="I5">
        <f>Ken!F49</f>
        <v>626</v>
      </c>
      <c r="J5">
        <f>Ken!G49</f>
        <v>0.4952076677316294</v>
      </c>
    </row>
    <row r="6" spans="1:10" ht="12.75">
      <c r="A6" s="4" t="s">
        <v>161</v>
      </c>
      <c r="B6">
        <v>1</v>
      </c>
      <c r="C6">
        <v>1</v>
      </c>
      <c r="D6">
        <f t="shared" si="0"/>
        <v>1</v>
      </c>
      <c r="E6">
        <f>KUA!B49</f>
        <v>20</v>
      </c>
      <c r="F6">
        <f>KUA!C49</f>
        <v>29</v>
      </c>
      <c r="G6">
        <f>KUA!D49</f>
        <v>0.6896551724137931</v>
      </c>
      <c r="H6">
        <f>KUA!E49</f>
        <v>435</v>
      </c>
      <c r="I6">
        <f>KUA!F49</f>
        <v>764</v>
      </c>
      <c r="J6">
        <f>KUA!G49</f>
        <v>0.569371727748691</v>
      </c>
    </row>
    <row r="7" spans="1:10" ht="12.75">
      <c r="A7" t="s">
        <v>569</v>
      </c>
      <c r="B7">
        <v>1</v>
      </c>
      <c r="C7">
        <v>1</v>
      </c>
      <c r="D7">
        <f t="shared" si="0"/>
        <v>1</v>
      </c>
      <c r="E7">
        <f>Dee!B49</f>
        <v>13</v>
      </c>
      <c r="F7">
        <f>Dee!C49</f>
        <v>26</v>
      </c>
      <c r="G7">
        <f>Dee!D49</f>
        <v>0.5</v>
      </c>
      <c r="H7">
        <f>Dee!E49</f>
        <v>369</v>
      </c>
      <c r="I7">
        <f>Dee!F49</f>
        <v>662</v>
      </c>
      <c r="J7">
        <f>Dee!G49</f>
        <v>0.5574018126888217</v>
      </c>
    </row>
    <row r="8" spans="1:10" ht="12.75">
      <c r="A8" s="4" t="s">
        <v>223</v>
      </c>
      <c r="B8">
        <v>0.5</v>
      </c>
      <c r="C8">
        <v>1</v>
      </c>
      <c r="D8">
        <f t="shared" si="0"/>
        <v>0.5</v>
      </c>
      <c r="E8">
        <f>MilT!B49</f>
        <v>20</v>
      </c>
      <c r="F8">
        <f>MilT!C49</f>
        <v>27</v>
      </c>
      <c r="G8">
        <f>MilT!D49</f>
        <v>0.7407407407407407</v>
      </c>
      <c r="H8">
        <f>MilT!E49</f>
        <v>381.5</v>
      </c>
      <c r="I8">
        <f>MilT!F49</f>
        <v>709</v>
      </c>
      <c r="J8">
        <f>MilT!G49</f>
        <v>0.5380818053596615</v>
      </c>
    </row>
    <row r="9" spans="1:10" ht="12.75">
      <c r="A9" s="9" t="s">
        <v>500</v>
      </c>
      <c r="B9">
        <v>1</v>
      </c>
      <c r="C9">
        <v>1</v>
      </c>
      <c r="D9">
        <f t="shared" si="0"/>
        <v>1</v>
      </c>
      <c r="E9">
        <f>And!B49</f>
        <v>15</v>
      </c>
      <c r="F9">
        <f>And!C49</f>
        <v>27</v>
      </c>
      <c r="G9">
        <f>And!D49</f>
        <v>0.5555555555555556</v>
      </c>
      <c r="H9">
        <f>And!E49</f>
        <v>383.5</v>
      </c>
      <c r="I9">
        <f>And!F49</f>
        <v>694</v>
      </c>
      <c r="J9">
        <f>And!G49</f>
        <v>0.5525936599423631</v>
      </c>
    </row>
    <row r="10" spans="1:10" ht="12.75">
      <c r="A10" s="9" t="s">
        <v>493</v>
      </c>
      <c r="B10">
        <v>1</v>
      </c>
      <c r="C10">
        <v>1</v>
      </c>
      <c r="D10">
        <f t="shared" si="0"/>
        <v>1</v>
      </c>
      <c r="E10">
        <f>Dee!B49</f>
        <v>13</v>
      </c>
      <c r="F10">
        <f>Dee!C49</f>
        <v>26</v>
      </c>
      <c r="G10">
        <f>Dee!D49</f>
        <v>0.5</v>
      </c>
      <c r="H10">
        <f>Dee!E49</f>
        <v>369</v>
      </c>
      <c r="I10">
        <f>Dee!F49</f>
        <v>662</v>
      </c>
      <c r="J10">
        <f>Dee!G49</f>
        <v>0.5574018126888217</v>
      </c>
    </row>
    <row r="11" spans="1:10" ht="12.75">
      <c r="A11" t="s">
        <v>113</v>
      </c>
      <c r="B11">
        <v>0</v>
      </c>
      <c r="C11">
        <v>1</v>
      </c>
      <c r="D11">
        <f t="shared" si="0"/>
        <v>0</v>
      </c>
      <c r="E11">
        <f>Taf!B49</f>
        <v>10.5</v>
      </c>
      <c r="F11">
        <f>Taf!C49</f>
        <v>23</v>
      </c>
      <c r="G11">
        <f>Taf!D49</f>
        <v>0.45652173913043476</v>
      </c>
      <c r="H11">
        <f>Taf!E49</f>
        <v>330.5</v>
      </c>
      <c r="I11">
        <f>Taf!F49</f>
        <v>585</v>
      </c>
      <c r="J11">
        <f>Taf!G49</f>
        <v>0.564957264957265</v>
      </c>
    </row>
    <row r="12" spans="1:10" ht="12.75">
      <c r="A12" s="4" t="s">
        <v>187</v>
      </c>
      <c r="B12">
        <v>1</v>
      </c>
      <c r="C12">
        <v>1</v>
      </c>
      <c r="D12">
        <f t="shared" si="0"/>
        <v>1</v>
      </c>
      <c r="E12">
        <f>Wes!B49</f>
        <v>17</v>
      </c>
      <c r="F12">
        <f>Wes!C49</f>
        <v>25</v>
      </c>
      <c r="G12">
        <f>Wes!D49</f>
        <v>0.68</v>
      </c>
      <c r="H12">
        <f>Wes!E49</f>
        <v>355</v>
      </c>
      <c r="I12">
        <f>Wes!F49</f>
        <v>638</v>
      </c>
      <c r="J12">
        <f>Wes!G49</f>
        <v>0.5564263322884012</v>
      </c>
    </row>
    <row r="13" spans="1:10" ht="12.75">
      <c r="A13" s="4" t="s">
        <v>381</v>
      </c>
      <c r="B13">
        <v>0</v>
      </c>
      <c r="C13">
        <v>1</v>
      </c>
      <c r="D13">
        <f t="shared" si="0"/>
        <v>0</v>
      </c>
      <c r="E13">
        <f>Cho!B49</f>
        <v>17</v>
      </c>
      <c r="F13">
        <f>Cho!C49</f>
        <v>24</v>
      </c>
      <c r="G13">
        <f>Cho!D49</f>
        <v>0.7083333333333334</v>
      </c>
      <c r="H13">
        <f>Cho!E49</f>
        <v>323</v>
      </c>
      <c r="I13">
        <f>Cho!F49</f>
        <v>616</v>
      </c>
      <c r="J13">
        <f>Cho!G49</f>
        <v>0.5243506493506493</v>
      </c>
    </row>
    <row r="14" spans="1:10" ht="12.75">
      <c r="A14" t="s">
        <v>605</v>
      </c>
      <c r="B14">
        <v>1</v>
      </c>
      <c r="C14">
        <v>1</v>
      </c>
      <c r="D14">
        <f t="shared" si="0"/>
        <v>1</v>
      </c>
      <c r="E14">
        <f>Tri!B49</f>
        <v>8</v>
      </c>
      <c r="F14">
        <f>Tri!C49</f>
        <v>24</v>
      </c>
      <c r="G14">
        <f>Tri!D49</f>
        <v>0.3333333333333333</v>
      </c>
      <c r="H14">
        <f>Tri!E49</f>
        <v>306</v>
      </c>
      <c r="I14">
        <f>Tri!F49</f>
        <v>600</v>
      </c>
      <c r="J14">
        <f>Tri!G49</f>
        <v>0.51</v>
      </c>
    </row>
    <row r="15" spans="1:10" ht="12.75">
      <c r="A15" s="4" t="s">
        <v>378</v>
      </c>
      <c r="B15">
        <v>0</v>
      </c>
      <c r="C15">
        <v>1</v>
      </c>
      <c r="D15">
        <f t="shared" si="0"/>
        <v>0</v>
      </c>
      <c r="E15">
        <f>Ken!B49</f>
        <v>21</v>
      </c>
      <c r="F15">
        <f>Ken!C49</f>
        <v>25</v>
      </c>
      <c r="G15">
        <f>Ken!D49</f>
        <v>0.84</v>
      </c>
      <c r="H15">
        <f>Ken!E49</f>
        <v>310</v>
      </c>
      <c r="I15">
        <f>Ken!F49</f>
        <v>626</v>
      </c>
      <c r="J15">
        <f>Ken!G49</f>
        <v>0.4952076677316294</v>
      </c>
    </row>
    <row r="16" spans="1:10" ht="12.75">
      <c r="A16" s="4" t="s">
        <v>434</v>
      </c>
      <c r="B16">
        <v>0.5</v>
      </c>
      <c r="C16">
        <v>1</v>
      </c>
      <c r="D16">
        <f t="shared" si="0"/>
        <v>0.5</v>
      </c>
      <c r="E16">
        <f>Gun!B49</f>
        <v>25</v>
      </c>
      <c r="F16">
        <f>Gun!C49</f>
        <v>29</v>
      </c>
      <c r="G16">
        <f>Gun!D49</f>
        <v>0.8620689655172413</v>
      </c>
      <c r="H16">
        <f>Gun!E49</f>
        <v>354.5</v>
      </c>
      <c r="I16">
        <f>Gun!F49</f>
        <v>742</v>
      </c>
      <c r="J16">
        <f>Gun!G49</f>
        <v>0.4777628032345013</v>
      </c>
    </row>
    <row r="17" spans="1:10" ht="12.75">
      <c r="A17" t="s">
        <v>645</v>
      </c>
      <c r="B17">
        <v>1</v>
      </c>
      <c r="C17">
        <v>1</v>
      </c>
      <c r="D17">
        <f t="shared" si="0"/>
        <v>1</v>
      </c>
      <c r="E17">
        <f>MilB!B49</f>
        <v>3.5</v>
      </c>
      <c r="F17">
        <f>MilB!C49</f>
        <v>26</v>
      </c>
      <c r="G17">
        <f>MilB!D49</f>
        <v>0.1346153846153846</v>
      </c>
      <c r="H17">
        <f>MilB!E49</f>
        <v>357</v>
      </c>
      <c r="I17">
        <f>MilB!F49</f>
        <v>663</v>
      </c>
      <c r="J17">
        <f>MilB!G49</f>
        <v>0.5384615384615384</v>
      </c>
    </row>
    <row r="18" spans="1:10" ht="12.75">
      <c r="A18" s="4" t="s">
        <v>382</v>
      </c>
      <c r="B18">
        <v>1</v>
      </c>
      <c r="C18">
        <v>1</v>
      </c>
      <c r="D18">
        <f t="shared" si="0"/>
        <v>1</v>
      </c>
      <c r="E18">
        <f>Berk!B49</f>
        <v>18</v>
      </c>
      <c r="F18">
        <f>Berk!C49</f>
        <v>28</v>
      </c>
      <c r="G18">
        <f>Berk!D49</f>
        <v>0.6428571428571429</v>
      </c>
      <c r="H18">
        <f>Berk!E49</f>
        <v>376</v>
      </c>
      <c r="I18">
        <f>Berk!F49</f>
        <v>722</v>
      </c>
      <c r="J18">
        <f>Berk!G49</f>
        <v>0.5207756232686981</v>
      </c>
    </row>
    <row r="19" spans="1:10" ht="12.75">
      <c r="A19" t="s">
        <v>112</v>
      </c>
      <c r="B19">
        <v>1</v>
      </c>
      <c r="C19">
        <v>1</v>
      </c>
      <c r="D19">
        <f t="shared" si="0"/>
        <v>1</v>
      </c>
      <c r="E19">
        <f>Bru!B49</f>
        <v>12</v>
      </c>
      <c r="F19">
        <f>Bru!C49</f>
        <v>19</v>
      </c>
      <c r="G19">
        <f>Bru!D49</f>
        <v>0.631578947368421</v>
      </c>
      <c r="H19">
        <f>Bru!E49</f>
        <v>164.5</v>
      </c>
      <c r="I19">
        <f>Bru!F49</f>
        <v>430</v>
      </c>
      <c r="J19">
        <f>Bru!G49</f>
        <v>0.3825581395348837</v>
      </c>
    </row>
    <row r="20" spans="1:10" ht="12.75">
      <c r="A20" t="s">
        <v>605</v>
      </c>
      <c r="B20">
        <v>1</v>
      </c>
      <c r="C20">
        <v>1</v>
      </c>
      <c r="D20">
        <f t="shared" si="0"/>
        <v>1</v>
      </c>
      <c r="E20">
        <f>Tri!B49</f>
        <v>8</v>
      </c>
      <c r="F20">
        <f>Tri!C49</f>
        <v>24</v>
      </c>
      <c r="G20">
        <f>Tri!D49</f>
        <v>0.3333333333333333</v>
      </c>
      <c r="H20">
        <f>Tri!E49</f>
        <v>306</v>
      </c>
      <c r="I20">
        <f>Tri!F49</f>
        <v>600</v>
      </c>
      <c r="J20">
        <f>Tri!G49</f>
        <v>0.51</v>
      </c>
    </row>
    <row r="21" spans="1:10" ht="12.75">
      <c r="A21" t="s">
        <v>172</v>
      </c>
      <c r="B21">
        <v>0.5</v>
      </c>
      <c r="C21">
        <v>1</v>
      </c>
      <c r="D21">
        <f t="shared" si="0"/>
        <v>0.5</v>
      </c>
      <c r="E21">
        <f>Taf!B49</f>
        <v>10.5</v>
      </c>
      <c r="F21">
        <f>Taf!C49</f>
        <v>23</v>
      </c>
      <c r="G21">
        <f>Taf!D49</f>
        <v>0.45652173913043476</v>
      </c>
      <c r="H21">
        <f>Taf!E49</f>
        <v>330.5</v>
      </c>
      <c r="I21">
        <f>Taf!F49</f>
        <v>585</v>
      </c>
      <c r="J21">
        <f>Taf!G49</f>
        <v>0.564957264957265</v>
      </c>
    </row>
    <row r="22" spans="1:10" ht="12.75">
      <c r="A22" t="s">
        <v>159</v>
      </c>
      <c r="B22">
        <v>1</v>
      </c>
      <c r="C22">
        <v>1</v>
      </c>
      <c r="D22">
        <f t="shared" si="0"/>
        <v>1</v>
      </c>
      <c r="E22">
        <f>Loo!B49</f>
        <v>3</v>
      </c>
      <c r="F22">
        <f>Loo!C49</f>
        <v>25</v>
      </c>
      <c r="G22">
        <f>Loo!D49</f>
        <v>0.12</v>
      </c>
      <c r="H22">
        <f>Loo!E49</f>
        <v>361.5</v>
      </c>
      <c r="I22">
        <f>Loo!F49</f>
        <v>625</v>
      </c>
      <c r="J22">
        <f>Loo!G49</f>
        <v>0.5784</v>
      </c>
    </row>
    <row r="23" spans="1:10" ht="12.75">
      <c r="A23" t="s">
        <v>61</v>
      </c>
      <c r="B23">
        <v>1</v>
      </c>
      <c r="C23">
        <v>1</v>
      </c>
      <c r="D23">
        <f t="shared" si="0"/>
        <v>1</v>
      </c>
      <c r="E23">
        <f>KiO!B49</f>
        <v>1</v>
      </c>
      <c r="F23">
        <f>KiO!C49</f>
        <v>21</v>
      </c>
      <c r="G23">
        <f>KiO!D49</f>
        <v>0.047619047619047616</v>
      </c>
      <c r="H23">
        <f>KiO!E49</f>
        <v>236</v>
      </c>
      <c r="I23">
        <f>KiO!F49</f>
        <v>466</v>
      </c>
      <c r="J23">
        <f>KiO!G49</f>
        <v>0.5064377682403434</v>
      </c>
    </row>
    <row r="24" spans="1:10" ht="12.75">
      <c r="A24" s="4" t="s">
        <v>380</v>
      </c>
      <c r="B24">
        <v>0.5</v>
      </c>
      <c r="C24">
        <v>1</v>
      </c>
      <c r="D24">
        <f t="shared" si="0"/>
        <v>0.5</v>
      </c>
      <c r="E24">
        <f>Avo!B49</f>
        <v>17</v>
      </c>
      <c r="F24">
        <f>Avo!C49</f>
        <v>26</v>
      </c>
      <c r="G24">
        <f>Avo!D49</f>
        <v>0.6538461538461539</v>
      </c>
      <c r="H24">
        <f>Avo!E49</f>
        <v>332.5</v>
      </c>
      <c r="I24">
        <f>Avo!F49</f>
        <v>655</v>
      </c>
      <c r="J24">
        <f>Avo!G49</f>
        <v>0.5076335877862596</v>
      </c>
    </row>
    <row r="25" spans="1:10" ht="12.75">
      <c r="A25" s="9" t="s">
        <v>163</v>
      </c>
      <c r="B25">
        <v>1</v>
      </c>
      <c r="C25">
        <v>1</v>
      </c>
      <c r="D25">
        <f t="shared" si="0"/>
        <v>1</v>
      </c>
      <c r="E25">
        <f>Hot!B49</f>
        <v>12</v>
      </c>
      <c r="F25">
        <f>Hot!C49</f>
        <v>25</v>
      </c>
      <c r="G25">
        <f>Hot!D49</f>
        <v>0.48</v>
      </c>
      <c r="H25">
        <f>Hot!E49</f>
        <v>345.5</v>
      </c>
      <c r="I25">
        <f>Hot!F49</f>
        <v>626</v>
      </c>
      <c r="J25">
        <f>Hot!G49</f>
        <v>0.5519169329073482</v>
      </c>
    </row>
    <row r="26" spans="1:10" ht="12.75">
      <c r="A26" s="9" t="s">
        <v>274</v>
      </c>
      <c r="B26">
        <v>1</v>
      </c>
      <c r="C26">
        <v>1</v>
      </c>
      <c r="D26">
        <f t="shared" si="0"/>
        <v>1</v>
      </c>
      <c r="E26">
        <f>Can!B49</f>
        <v>8</v>
      </c>
      <c r="F26">
        <f>Can!C49</f>
        <v>27</v>
      </c>
      <c r="G26">
        <f>Can!D49</f>
        <v>0.2962962962962963</v>
      </c>
      <c r="H26">
        <f>Can!E49</f>
        <v>376.5</v>
      </c>
      <c r="I26">
        <f>Can!F49</f>
        <v>692</v>
      </c>
      <c r="J26">
        <f>Can!G49</f>
        <v>0.5440751445086706</v>
      </c>
    </row>
    <row r="27" ht="12.75">
      <c r="J27" t="e">
        <f>H27/I27</f>
        <v>#DIV/0!</v>
      </c>
    </row>
    <row r="49" spans="2:11" ht="12.75">
      <c r="B49">
        <f>SUM(B2:B48)</f>
        <v>17.5</v>
      </c>
      <c r="C49">
        <f>SUM(C2:C48)</f>
        <v>25</v>
      </c>
      <c r="D49">
        <f>B49/C49</f>
        <v>0.7</v>
      </c>
      <c r="E49">
        <f>SUM(E2:E48)</f>
        <v>330.5</v>
      </c>
      <c r="F49">
        <f>SUM(F2:F48)</f>
        <v>631</v>
      </c>
      <c r="G49">
        <f>E49/F49</f>
        <v>0.5237717908082409</v>
      </c>
      <c r="H49">
        <f>SUM(H2:H48)</f>
        <v>8448</v>
      </c>
      <c r="I49">
        <f>SUM(I2:I48)</f>
        <v>15963</v>
      </c>
      <c r="J49">
        <f>H49/I49</f>
        <v>0.5292238301071227</v>
      </c>
      <c r="K49">
        <f>0.25*D49+0.21*G49+0.54*J49</f>
        <v>0.5707729443275769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8" sqref="E28:J28"/>
    </sheetView>
  </sheetViews>
  <sheetFormatPr defaultColWidth="11.00390625" defaultRowHeight="12.75"/>
  <cols>
    <col min="1" max="1" width="10.75390625" style="9" customWidth="1"/>
  </cols>
  <sheetData>
    <row r="1" spans="1:11" ht="12.75">
      <c r="A1" s="9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s="9" t="s">
        <v>556</v>
      </c>
      <c r="B2">
        <v>0</v>
      </c>
      <c r="C2">
        <v>1</v>
      </c>
      <c r="D2">
        <f aca="true" t="shared" si="0" ref="D2:D28">B2/C2</f>
        <v>0</v>
      </c>
      <c r="E2">
        <f>Law!B49</f>
        <v>14</v>
      </c>
      <c r="F2">
        <f>Law!C49</f>
        <v>28</v>
      </c>
      <c r="G2">
        <f aca="true" t="shared" si="1" ref="G2:G9">E2/F2</f>
        <v>0.5</v>
      </c>
      <c r="H2">
        <f>Law!E49</f>
        <v>393.5</v>
      </c>
      <c r="I2">
        <f>Law!F49</f>
        <v>728</v>
      </c>
      <c r="J2">
        <f aca="true" t="shared" si="2" ref="J2:J9">H2/I2</f>
        <v>0.540521978021978</v>
      </c>
    </row>
    <row r="3" spans="1:10" ht="12.75">
      <c r="A3" s="9" t="s">
        <v>557</v>
      </c>
      <c r="B3">
        <v>1</v>
      </c>
      <c r="C3">
        <v>1</v>
      </c>
      <c r="D3">
        <f t="shared" si="0"/>
        <v>1</v>
      </c>
      <c r="E3">
        <f>Pom!B49</f>
        <v>14</v>
      </c>
      <c r="F3">
        <f>Pom!C49</f>
        <v>27</v>
      </c>
      <c r="G3">
        <f t="shared" si="1"/>
        <v>0.5185185185185185</v>
      </c>
      <c r="H3">
        <f>Pom!E49</f>
        <v>371.5</v>
      </c>
      <c r="I3">
        <f>Pom!F49</f>
        <v>699</v>
      </c>
      <c r="J3">
        <f t="shared" si="2"/>
        <v>0.5314735336194564</v>
      </c>
    </row>
    <row r="4" spans="1:10" ht="12.75">
      <c r="A4" s="9" t="s">
        <v>64</v>
      </c>
      <c r="B4">
        <v>1</v>
      </c>
      <c r="C4">
        <v>1</v>
      </c>
      <c r="D4">
        <f t="shared" si="0"/>
        <v>1</v>
      </c>
      <c r="E4">
        <f>Pin!B49</f>
        <v>4</v>
      </c>
      <c r="F4">
        <f>Pin!C49</f>
        <v>24</v>
      </c>
      <c r="G4">
        <f t="shared" si="1"/>
        <v>0.16666666666666666</v>
      </c>
      <c r="H4">
        <f>Pin!E49</f>
        <v>257</v>
      </c>
      <c r="I4">
        <f>Pin!F49</f>
        <v>534</v>
      </c>
      <c r="J4">
        <f t="shared" si="2"/>
        <v>0.4812734082397004</v>
      </c>
    </row>
    <row r="5" spans="1:10" ht="12.75">
      <c r="A5" s="9" t="s">
        <v>65</v>
      </c>
      <c r="B5">
        <v>1</v>
      </c>
      <c r="C5">
        <v>1</v>
      </c>
      <c r="D5">
        <f t="shared" si="0"/>
        <v>1</v>
      </c>
      <c r="E5">
        <f>Wor!B49</f>
        <v>6</v>
      </c>
      <c r="F5">
        <f>Wor!C49</f>
        <v>21</v>
      </c>
      <c r="G5">
        <f t="shared" si="1"/>
        <v>0.2857142857142857</v>
      </c>
      <c r="H5">
        <f>Wor!E49</f>
        <v>176</v>
      </c>
      <c r="I5">
        <f>Wor!F49</f>
        <v>474</v>
      </c>
      <c r="J5">
        <f t="shared" si="2"/>
        <v>0.37130801687763715</v>
      </c>
    </row>
    <row r="6" spans="1:10" ht="12.75">
      <c r="A6" s="9" t="s">
        <v>329</v>
      </c>
      <c r="B6">
        <v>1</v>
      </c>
      <c r="C6">
        <v>1</v>
      </c>
      <c r="D6">
        <f t="shared" si="0"/>
        <v>1</v>
      </c>
      <c r="E6">
        <f>Nob!B49</f>
        <v>22.5</v>
      </c>
      <c r="F6">
        <f>Nob!C49</f>
        <v>27</v>
      </c>
      <c r="G6">
        <f t="shared" si="1"/>
        <v>0.8333333333333334</v>
      </c>
      <c r="H6">
        <f>Nob!E49</f>
        <v>371</v>
      </c>
      <c r="I6">
        <f>Nob!F49</f>
        <v>704</v>
      </c>
      <c r="J6">
        <f t="shared" si="2"/>
        <v>0.5269886363636364</v>
      </c>
    </row>
    <row r="7" spans="1:10" ht="12.75">
      <c r="A7" s="9" t="s">
        <v>330</v>
      </c>
      <c r="B7">
        <v>1</v>
      </c>
      <c r="C7">
        <v>1</v>
      </c>
      <c r="D7">
        <f t="shared" si="0"/>
        <v>1</v>
      </c>
      <c r="E7">
        <f>Wes!B49</f>
        <v>17</v>
      </c>
      <c r="F7">
        <f>Wes!C49</f>
        <v>25</v>
      </c>
      <c r="G7">
        <f t="shared" si="1"/>
        <v>0.68</v>
      </c>
      <c r="H7">
        <f>Wes!E49</f>
        <v>355</v>
      </c>
      <c r="I7">
        <f>Wes!F49</f>
        <v>638</v>
      </c>
      <c r="J7">
        <f t="shared" si="2"/>
        <v>0.5564263322884012</v>
      </c>
    </row>
    <row r="8" spans="1:10" ht="12.75">
      <c r="A8" s="9" t="s">
        <v>331</v>
      </c>
      <c r="B8">
        <v>0</v>
      </c>
      <c r="C8">
        <v>1</v>
      </c>
      <c r="D8">
        <f t="shared" si="0"/>
        <v>0</v>
      </c>
      <c r="E8">
        <f>Hot!B49</f>
        <v>12</v>
      </c>
      <c r="F8">
        <f>Hot!C49</f>
        <v>25</v>
      </c>
      <c r="G8">
        <f t="shared" si="1"/>
        <v>0.48</v>
      </c>
      <c r="H8">
        <f>Hot!E49</f>
        <v>345.5</v>
      </c>
      <c r="I8">
        <f>Hot!F49</f>
        <v>626</v>
      </c>
      <c r="J8">
        <f t="shared" si="2"/>
        <v>0.5519169329073482</v>
      </c>
    </row>
    <row r="9" spans="1:10" ht="12.75">
      <c r="A9" s="9" t="s">
        <v>542</v>
      </c>
      <c r="B9">
        <v>0</v>
      </c>
      <c r="C9">
        <v>1</v>
      </c>
      <c r="D9">
        <f t="shared" si="0"/>
        <v>0</v>
      </c>
      <c r="E9">
        <f>Sal!B49</f>
        <v>17.5</v>
      </c>
      <c r="F9">
        <f>Sal!C49</f>
        <v>25</v>
      </c>
      <c r="G9">
        <f t="shared" si="1"/>
        <v>0.7</v>
      </c>
      <c r="H9">
        <f>Sal!E49</f>
        <v>330.5</v>
      </c>
      <c r="I9">
        <f>Sal!F49</f>
        <v>631</v>
      </c>
      <c r="J9">
        <f t="shared" si="2"/>
        <v>0.5237717908082409</v>
      </c>
    </row>
    <row r="10" spans="1:10" ht="12.75">
      <c r="A10" s="9" t="s">
        <v>71</v>
      </c>
      <c r="B10">
        <v>1</v>
      </c>
      <c r="C10">
        <v>1</v>
      </c>
      <c r="D10">
        <f t="shared" si="0"/>
        <v>1</v>
      </c>
      <c r="E10">
        <f>Pro!B49</f>
        <v>11</v>
      </c>
      <c r="F10">
        <f>Pro!C49</f>
        <v>26</v>
      </c>
      <c r="G10">
        <f>Pro!D49</f>
        <v>0.4230769230769231</v>
      </c>
      <c r="H10">
        <f>Pro!E49</f>
        <v>367</v>
      </c>
      <c r="I10">
        <f>Pro!F49</f>
        <v>673</v>
      </c>
      <c r="J10">
        <f>Pro!G49</f>
        <v>0.5453194650817236</v>
      </c>
    </row>
    <row r="11" spans="1:10" ht="12.75">
      <c r="A11" s="9" t="s">
        <v>72</v>
      </c>
      <c r="B11">
        <v>0</v>
      </c>
      <c r="C11">
        <v>1</v>
      </c>
      <c r="D11">
        <f t="shared" si="0"/>
        <v>0</v>
      </c>
      <c r="E11">
        <f>Cho!B49</f>
        <v>17</v>
      </c>
      <c r="F11">
        <f>Cho!C49</f>
        <v>24</v>
      </c>
      <c r="G11">
        <f>Cho!D49</f>
        <v>0.7083333333333334</v>
      </c>
      <c r="H11">
        <f>Cho!E49</f>
        <v>323</v>
      </c>
      <c r="I11">
        <f>Cho!F49</f>
        <v>616</v>
      </c>
      <c r="J11">
        <f>Cho!G49</f>
        <v>0.5243506493506493</v>
      </c>
    </row>
    <row r="12" spans="1:10" ht="12.75">
      <c r="A12" s="9" t="s">
        <v>73</v>
      </c>
      <c r="B12">
        <v>1</v>
      </c>
      <c r="C12">
        <v>1</v>
      </c>
      <c r="D12">
        <f t="shared" si="0"/>
        <v>1</v>
      </c>
      <c r="E12">
        <f>Til!B49</f>
        <v>15</v>
      </c>
      <c r="F12">
        <f>Til!C49</f>
        <v>30</v>
      </c>
      <c r="G12">
        <f>Til!D49</f>
        <v>0.5</v>
      </c>
      <c r="H12">
        <f>Til!E49</f>
        <v>402</v>
      </c>
      <c r="I12">
        <f>Til!F49</f>
        <v>764</v>
      </c>
      <c r="J12">
        <f>Til!G49</f>
        <v>0.5261780104712042</v>
      </c>
    </row>
    <row r="13" spans="1:10" ht="12.75">
      <c r="A13" s="9" t="s">
        <v>74</v>
      </c>
      <c r="B13">
        <v>0</v>
      </c>
      <c r="C13">
        <v>1</v>
      </c>
      <c r="D13">
        <f t="shared" si="0"/>
        <v>0</v>
      </c>
      <c r="E13">
        <f>Exe!B49</f>
        <v>16.5</v>
      </c>
      <c r="F13">
        <f>Exe!C49</f>
        <v>27</v>
      </c>
      <c r="G13">
        <f>Exe!D49</f>
        <v>0.6111111111111112</v>
      </c>
      <c r="H13">
        <f>Exe!E49</f>
        <v>398.5</v>
      </c>
      <c r="I13">
        <f>Exe!F49</f>
        <v>702</v>
      </c>
      <c r="J13">
        <f>Exe!G49</f>
        <v>0.5676638176638177</v>
      </c>
    </row>
    <row r="14" spans="1:10" ht="12.75">
      <c r="A14" s="9" t="s">
        <v>75</v>
      </c>
      <c r="B14">
        <v>1</v>
      </c>
      <c r="C14">
        <v>1</v>
      </c>
      <c r="D14">
        <f t="shared" si="0"/>
        <v>1</v>
      </c>
      <c r="E14">
        <f>StS!B49</f>
        <v>11</v>
      </c>
      <c r="F14">
        <f>StS!C49</f>
        <v>25</v>
      </c>
      <c r="G14">
        <f>StS!D49</f>
        <v>0.44</v>
      </c>
      <c r="H14">
        <f>StS!E49</f>
        <v>353</v>
      </c>
      <c r="I14">
        <f>StS!F49</f>
        <v>660</v>
      </c>
      <c r="J14">
        <f>StS!G49</f>
        <v>0.5348484848484848</v>
      </c>
    </row>
    <row r="15" spans="1:10" ht="12.75">
      <c r="A15" s="9" t="s">
        <v>76</v>
      </c>
      <c r="B15">
        <v>1</v>
      </c>
      <c r="C15">
        <v>1</v>
      </c>
      <c r="D15">
        <f t="shared" si="0"/>
        <v>1</v>
      </c>
      <c r="E15">
        <f>Tha!B49</f>
        <v>2</v>
      </c>
      <c r="F15">
        <f>Tha!C49</f>
        <v>22</v>
      </c>
      <c r="G15">
        <f>Tha!D49</f>
        <v>0.09090909090909091</v>
      </c>
      <c r="H15">
        <f>Tha!E49</f>
        <v>335</v>
      </c>
      <c r="I15">
        <f>Tha!F49</f>
        <v>585</v>
      </c>
      <c r="J15">
        <f>Tha!G49</f>
        <v>0.5726495726495726</v>
      </c>
    </row>
    <row r="16" spans="1:10" ht="12.75">
      <c r="A16" s="9" t="s">
        <v>77</v>
      </c>
      <c r="B16">
        <v>0</v>
      </c>
      <c r="C16">
        <v>1</v>
      </c>
      <c r="D16">
        <f t="shared" si="0"/>
        <v>0</v>
      </c>
      <c r="E16">
        <f>Nob!B49</f>
        <v>22.5</v>
      </c>
      <c r="F16">
        <f>Nob!C49</f>
        <v>27</v>
      </c>
      <c r="G16">
        <f>Nob!D49</f>
        <v>0.8333333333333334</v>
      </c>
      <c r="H16">
        <f>Nob!E49</f>
        <v>371</v>
      </c>
      <c r="I16">
        <f>Nob!F49</f>
        <v>704</v>
      </c>
      <c r="J16">
        <f>Nob!G49</f>
        <v>0.5269886363636364</v>
      </c>
    </row>
    <row r="17" spans="1:10" ht="12.75">
      <c r="A17" s="9" t="s">
        <v>78</v>
      </c>
      <c r="B17">
        <v>0</v>
      </c>
      <c r="C17">
        <v>1</v>
      </c>
      <c r="D17">
        <f t="shared" si="0"/>
        <v>0</v>
      </c>
      <c r="E17">
        <f>Win!B49</f>
        <v>14</v>
      </c>
      <c r="F17">
        <f>Win!C49</f>
        <v>25</v>
      </c>
      <c r="G17">
        <f>Win!D49</f>
        <v>0.56</v>
      </c>
      <c r="H17">
        <f>Win!E49</f>
        <v>286.5</v>
      </c>
      <c r="I17">
        <f>Win!F49</f>
        <v>639</v>
      </c>
      <c r="J17">
        <f>Win!G49</f>
        <v>0.44835680751173707</v>
      </c>
    </row>
    <row r="18" spans="1:10" ht="12.75">
      <c r="A18" s="9" t="s">
        <v>79</v>
      </c>
      <c r="B18">
        <v>1</v>
      </c>
      <c r="C18">
        <v>1</v>
      </c>
      <c r="D18">
        <f t="shared" si="0"/>
        <v>1</v>
      </c>
      <c r="E18">
        <f>Loo!B49</f>
        <v>3</v>
      </c>
      <c r="F18">
        <f>Loo!C49</f>
        <v>25</v>
      </c>
      <c r="G18">
        <f>Loo!D49</f>
        <v>0.12</v>
      </c>
      <c r="H18">
        <f>Loo!E49</f>
        <v>361.5</v>
      </c>
      <c r="I18">
        <f>Loo!F49</f>
        <v>625</v>
      </c>
      <c r="J18">
        <f>Loo!G49</f>
        <v>0.5784</v>
      </c>
    </row>
    <row r="19" spans="1:10" ht="12.75">
      <c r="A19" s="9" t="s">
        <v>80</v>
      </c>
      <c r="B19">
        <v>1</v>
      </c>
      <c r="C19">
        <v>1</v>
      </c>
      <c r="D19">
        <f t="shared" si="0"/>
        <v>1</v>
      </c>
      <c r="E19">
        <f>Dee!B49</f>
        <v>13</v>
      </c>
      <c r="F19">
        <f>Dee!C49</f>
        <v>26</v>
      </c>
      <c r="G19">
        <f>Dee!D49</f>
        <v>0.5</v>
      </c>
      <c r="H19">
        <f>Dee!E49</f>
        <v>369</v>
      </c>
      <c r="I19">
        <f>Dee!F49</f>
        <v>662</v>
      </c>
      <c r="J19">
        <f>Dee!G49</f>
        <v>0.5574018126888217</v>
      </c>
    </row>
    <row r="20" spans="1:10" ht="12.75">
      <c r="A20" s="9" t="s">
        <v>81</v>
      </c>
      <c r="B20">
        <v>1</v>
      </c>
      <c r="C20">
        <v>1</v>
      </c>
      <c r="D20">
        <f t="shared" si="0"/>
        <v>1</v>
      </c>
      <c r="E20">
        <f>Bel!B49</f>
        <v>20</v>
      </c>
      <c r="F20">
        <f>Bel!C49</f>
        <v>28</v>
      </c>
      <c r="G20">
        <f>Bel!D49</f>
        <v>0.7142857142857143</v>
      </c>
      <c r="H20">
        <f>Bel!E49</f>
        <v>379.5</v>
      </c>
      <c r="I20">
        <f>Bel!F49</f>
        <v>721</v>
      </c>
      <c r="J20">
        <f>Bel!G49</f>
        <v>0.5263522884882108</v>
      </c>
    </row>
    <row r="21" spans="1:10" ht="12.75">
      <c r="A21" s="9" t="s">
        <v>82</v>
      </c>
      <c r="B21">
        <v>0</v>
      </c>
      <c r="C21">
        <v>1</v>
      </c>
      <c r="D21">
        <f t="shared" si="0"/>
        <v>0</v>
      </c>
      <c r="E21">
        <f>Dex!B49</f>
        <v>20.5</v>
      </c>
      <c r="F21">
        <f>Dex!C49</f>
        <v>22</v>
      </c>
      <c r="G21">
        <f>Dex!D49</f>
        <v>0.9318181818181818</v>
      </c>
      <c r="H21">
        <f>Dex!E49</f>
        <v>193.5</v>
      </c>
      <c r="I21">
        <f>Dex!F49</f>
        <v>506</v>
      </c>
      <c r="J21">
        <f>Dex!G49</f>
        <v>0.3824110671936759</v>
      </c>
    </row>
    <row r="22" spans="1:10" ht="12.75">
      <c r="A22" s="9" t="s">
        <v>83</v>
      </c>
      <c r="B22">
        <v>0</v>
      </c>
      <c r="C22">
        <v>1</v>
      </c>
      <c r="D22">
        <f t="shared" si="0"/>
        <v>0</v>
      </c>
      <c r="E22">
        <f>KUA!B49</f>
        <v>20</v>
      </c>
      <c r="F22">
        <f>KUA!C49</f>
        <v>29</v>
      </c>
      <c r="G22">
        <f>KUA!D49</f>
        <v>0.6896551724137931</v>
      </c>
      <c r="H22">
        <f>KUA!E49</f>
        <v>435</v>
      </c>
      <c r="I22">
        <f>KUA!F49</f>
        <v>764</v>
      </c>
      <c r="J22">
        <f>KUA!G49</f>
        <v>0.569371727748691</v>
      </c>
    </row>
    <row r="23" spans="1:10" ht="12.75">
      <c r="A23" s="9" t="s">
        <v>84</v>
      </c>
      <c r="B23">
        <v>0</v>
      </c>
      <c r="C23">
        <v>1</v>
      </c>
      <c r="D23">
        <f t="shared" si="0"/>
        <v>0</v>
      </c>
      <c r="E23">
        <f>Gov!B49</f>
        <v>13.5</v>
      </c>
      <c r="F23">
        <f>Gov!C49</f>
        <v>27</v>
      </c>
      <c r="G23">
        <f>Gov!D49</f>
        <v>0.5</v>
      </c>
      <c r="H23">
        <f>Gov!E49</f>
        <v>388.5</v>
      </c>
      <c r="I23">
        <f>Gov!F49</f>
        <v>705</v>
      </c>
      <c r="J23">
        <f>Gov!G49</f>
        <v>0.551063829787234</v>
      </c>
    </row>
    <row r="24" spans="1:10" ht="12.75">
      <c r="A24" s="9" t="s">
        <v>85</v>
      </c>
      <c r="B24">
        <v>1</v>
      </c>
      <c r="C24">
        <v>1</v>
      </c>
      <c r="D24">
        <f t="shared" si="0"/>
        <v>1</v>
      </c>
      <c r="E24">
        <f>Cus!B49</f>
        <v>21</v>
      </c>
      <c r="F24">
        <f>Cus!C49</f>
        <v>26</v>
      </c>
      <c r="G24">
        <f>Cus!D49</f>
        <v>0.8076923076923077</v>
      </c>
      <c r="H24">
        <f>Cus!E49</f>
        <v>348.5</v>
      </c>
      <c r="I24">
        <f>Cus!F49</f>
        <v>687</v>
      </c>
      <c r="J24">
        <f>Cus!G49</f>
        <v>0.507278020378457</v>
      </c>
    </row>
    <row r="25" spans="1:10" ht="12.75">
      <c r="A25" s="9" t="s">
        <v>86</v>
      </c>
      <c r="B25">
        <v>1</v>
      </c>
      <c r="C25">
        <v>1</v>
      </c>
      <c r="D25">
        <f t="shared" si="0"/>
        <v>1</v>
      </c>
      <c r="E25">
        <f>Tab!B49</f>
        <v>14</v>
      </c>
      <c r="F25">
        <f>Tab!C49</f>
        <v>25</v>
      </c>
      <c r="G25">
        <f>Tab!D49</f>
        <v>0.56</v>
      </c>
      <c r="H25">
        <f>Tab!E49</f>
        <v>376</v>
      </c>
      <c r="I25">
        <f>Tab!F49</f>
        <v>647</v>
      </c>
      <c r="J25">
        <f>Tab!G49</f>
        <v>0.5811437403400309</v>
      </c>
    </row>
    <row r="26" spans="1:10" ht="12.75">
      <c r="A26" s="9" t="s">
        <v>87</v>
      </c>
      <c r="B26">
        <v>1</v>
      </c>
      <c r="C26">
        <v>1</v>
      </c>
      <c r="D26">
        <f t="shared" si="0"/>
        <v>1</v>
      </c>
      <c r="E26">
        <f>Bro!B49</f>
        <v>7.5</v>
      </c>
      <c r="F26">
        <f>Bro!C49</f>
        <v>25</v>
      </c>
      <c r="G26">
        <f>Bro!D49</f>
        <v>0.3</v>
      </c>
      <c r="H26">
        <f>Bro!E49</f>
        <v>235.5</v>
      </c>
      <c r="I26">
        <f>Bro!F49</f>
        <v>552</v>
      </c>
      <c r="J26">
        <f>Bro!G49</f>
        <v>0.4266304347826087</v>
      </c>
    </row>
    <row r="27" spans="1:10" ht="12.75">
      <c r="A27" s="9" t="s">
        <v>88</v>
      </c>
      <c r="B27">
        <v>0</v>
      </c>
      <c r="C27">
        <v>1</v>
      </c>
      <c r="D27">
        <f t="shared" si="0"/>
        <v>0</v>
      </c>
      <c r="E27">
        <f>NMH!B49</f>
        <v>18.5</v>
      </c>
      <c r="F27">
        <f>NMH!C49</f>
        <v>26</v>
      </c>
      <c r="G27">
        <f>NMH!D49</f>
        <v>0.7115384615384616</v>
      </c>
      <c r="H27">
        <f>NMH!E49</f>
        <v>360</v>
      </c>
      <c r="I27">
        <f>NMH!F49</f>
        <v>676</v>
      </c>
      <c r="J27">
        <f>NMH!G49</f>
        <v>0.5325443786982249</v>
      </c>
    </row>
    <row r="28" spans="1:10" ht="12.75">
      <c r="A28" s="9" t="s">
        <v>183</v>
      </c>
      <c r="B28">
        <v>0</v>
      </c>
      <c r="C28">
        <v>1</v>
      </c>
      <c r="D28">
        <f t="shared" si="0"/>
        <v>0</v>
      </c>
      <c r="E28">
        <f>Exe!B49</f>
        <v>16.5</v>
      </c>
      <c r="F28">
        <f>Exe!C49</f>
        <v>27</v>
      </c>
      <c r="G28">
        <f>Exe!D49</f>
        <v>0.6111111111111112</v>
      </c>
      <c r="H28">
        <f>Exe!E49</f>
        <v>398.5</v>
      </c>
      <c r="I28">
        <f>Exe!F49</f>
        <v>702</v>
      </c>
      <c r="J28">
        <f>Exe!G49</f>
        <v>0.5676638176638177</v>
      </c>
    </row>
    <row r="49" spans="2:11" ht="12.75">
      <c r="B49">
        <f>SUM(B2:B48)</f>
        <v>15</v>
      </c>
      <c r="C49">
        <f>SUM(C2:C48)</f>
        <v>27</v>
      </c>
      <c r="D49">
        <f>B49/C49</f>
        <v>0.5555555555555556</v>
      </c>
      <c r="E49">
        <f>SUM(E2:E48)</f>
        <v>383.5</v>
      </c>
      <c r="F49">
        <f>SUM(F2:F48)</f>
        <v>694</v>
      </c>
      <c r="G49">
        <f>E49/F49</f>
        <v>0.5525936599423631</v>
      </c>
      <c r="H49">
        <f>SUM(H2:H48)</f>
        <v>9281.5</v>
      </c>
      <c r="I49">
        <f>SUM(I2:I48)</f>
        <v>17624</v>
      </c>
      <c r="J49">
        <f>H49/I49</f>
        <v>0.5266398093508852</v>
      </c>
      <c r="K49">
        <f>0.25*D49+0.21*G49+0.54*J49</f>
        <v>0.5393190545262632</v>
      </c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N11" sqref="N11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619</v>
      </c>
      <c r="B2">
        <v>1</v>
      </c>
      <c r="C2">
        <v>1</v>
      </c>
      <c r="D2">
        <f aca="true" t="shared" si="0" ref="D2:D28">B2/C2</f>
        <v>1</v>
      </c>
      <c r="E2">
        <f>Bru!B49</f>
        <v>12</v>
      </c>
      <c r="F2">
        <f>Bru!C49</f>
        <v>19</v>
      </c>
      <c r="G2">
        <f>Bru!D49</f>
        <v>0.631578947368421</v>
      </c>
      <c r="H2">
        <f>Bru!E49</f>
        <v>164.5</v>
      </c>
      <c r="I2">
        <f>Bru!F49</f>
        <v>430</v>
      </c>
      <c r="J2">
        <f>Bru!G49</f>
        <v>0.3825581395348837</v>
      </c>
    </row>
    <row r="3" spans="1:10" ht="12.75">
      <c r="A3" t="s">
        <v>56</v>
      </c>
      <c r="B3">
        <v>0</v>
      </c>
      <c r="C3">
        <v>1</v>
      </c>
      <c r="D3">
        <f t="shared" si="0"/>
        <v>0</v>
      </c>
      <c r="E3">
        <f>Avo!B49</f>
        <v>17</v>
      </c>
      <c r="F3">
        <f>Avo!C49</f>
        <v>26</v>
      </c>
      <c r="G3">
        <f>Avo!D49</f>
        <v>0.6538461538461539</v>
      </c>
      <c r="H3">
        <f>Avo!E49</f>
        <v>332.5</v>
      </c>
      <c r="I3">
        <f>Avo!F49</f>
        <v>655</v>
      </c>
      <c r="J3">
        <f>Avo!G49</f>
        <v>0.5076335877862596</v>
      </c>
    </row>
    <row r="4" spans="1:10" ht="12.75">
      <c r="A4" t="s">
        <v>447</v>
      </c>
      <c r="B4">
        <v>0.5</v>
      </c>
      <c r="C4">
        <v>1</v>
      </c>
      <c r="D4">
        <f t="shared" si="0"/>
        <v>0.5</v>
      </c>
      <c r="E4">
        <f>MilB!B49</f>
        <v>3.5</v>
      </c>
      <c r="F4">
        <f>MilB!C49</f>
        <v>26</v>
      </c>
      <c r="G4">
        <f>MilB!D49</f>
        <v>0.1346153846153846</v>
      </c>
      <c r="H4">
        <f>MilB!E49</f>
        <v>357</v>
      </c>
      <c r="I4">
        <f>MilB!F49</f>
        <v>663</v>
      </c>
      <c r="J4">
        <f>MilB!G49</f>
        <v>0.5384615384615384</v>
      </c>
    </row>
    <row r="5" spans="1:10" ht="12.75">
      <c r="A5" t="s">
        <v>350</v>
      </c>
      <c r="B5">
        <v>1</v>
      </c>
      <c r="C5">
        <v>1</v>
      </c>
      <c r="D5">
        <f t="shared" si="0"/>
        <v>1</v>
      </c>
      <c r="E5">
        <f>Berk!B49</f>
        <v>18</v>
      </c>
      <c r="F5">
        <f>Berk!C49</f>
        <v>28</v>
      </c>
      <c r="G5">
        <f>Berk!D49</f>
        <v>0.6428571428571429</v>
      </c>
      <c r="H5">
        <f>Berk!E49</f>
        <v>376</v>
      </c>
      <c r="I5">
        <f>Berk!F49</f>
        <v>722</v>
      </c>
      <c r="J5">
        <f>Berk!G49</f>
        <v>0.5207756232686981</v>
      </c>
    </row>
    <row r="6" spans="1:10" ht="12.75">
      <c r="A6" t="s">
        <v>242</v>
      </c>
      <c r="B6">
        <v>1</v>
      </c>
      <c r="C6">
        <v>1</v>
      </c>
      <c r="D6">
        <f t="shared" si="0"/>
        <v>1</v>
      </c>
      <c r="E6">
        <f>Hol!B49</f>
        <v>5.5</v>
      </c>
      <c r="F6">
        <f>Hol!C49</f>
        <v>26</v>
      </c>
      <c r="G6">
        <f>Hol!D49</f>
        <v>0.21153846153846154</v>
      </c>
      <c r="H6">
        <f>Hol!E49</f>
        <v>387</v>
      </c>
      <c r="I6">
        <f>Hol!F49</f>
        <v>678</v>
      </c>
      <c r="J6">
        <f>Hol!G49</f>
        <v>0.5707964601769911</v>
      </c>
    </row>
    <row r="7" spans="1:10" ht="12.75">
      <c r="A7" t="s">
        <v>504</v>
      </c>
      <c r="B7">
        <v>0</v>
      </c>
      <c r="C7">
        <v>1</v>
      </c>
      <c r="D7">
        <f t="shared" si="0"/>
        <v>0</v>
      </c>
      <c r="E7">
        <f>Heb!B49</f>
        <v>14</v>
      </c>
      <c r="F7">
        <f>Heb!C49</f>
        <v>24</v>
      </c>
      <c r="G7">
        <f>Heb!D49</f>
        <v>0.5833333333333334</v>
      </c>
      <c r="H7">
        <f>Heb!E49</f>
        <v>269</v>
      </c>
      <c r="I7">
        <f>Heb!F49</f>
        <v>592</v>
      </c>
      <c r="J7">
        <f>Heb!G49</f>
        <v>0.4543918918918919</v>
      </c>
    </row>
    <row r="8" spans="1:10" ht="12.75">
      <c r="A8" t="s">
        <v>142</v>
      </c>
      <c r="B8">
        <v>0</v>
      </c>
      <c r="C8">
        <v>1</v>
      </c>
      <c r="D8">
        <f t="shared" si="0"/>
        <v>0</v>
      </c>
      <c r="E8">
        <f>Berw!B49</f>
        <v>12.5</v>
      </c>
      <c r="F8">
        <f>Berw!C49</f>
        <v>21</v>
      </c>
      <c r="G8">
        <f>Berw!D49</f>
        <v>0.5952380952380952</v>
      </c>
      <c r="H8">
        <f>Berw!E49</f>
        <v>222.5</v>
      </c>
      <c r="I8">
        <f>Berw!F49</f>
        <v>504</v>
      </c>
      <c r="J8">
        <f>Berw!G49</f>
        <v>0.44146825396825395</v>
      </c>
    </row>
    <row r="9" spans="1:10" ht="12.75">
      <c r="A9" t="s">
        <v>140</v>
      </c>
      <c r="B9">
        <v>0</v>
      </c>
      <c r="C9">
        <v>1</v>
      </c>
      <c r="D9">
        <f t="shared" si="0"/>
        <v>0</v>
      </c>
      <c r="E9">
        <f>Exe!B49</f>
        <v>16.5</v>
      </c>
      <c r="F9">
        <f>Exe!C49</f>
        <v>27</v>
      </c>
      <c r="G9">
        <f>Exe!D49</f>
        <v>0.6111111111111112</v>
      </c>
      <c r="H9">
        <f>Exe!E49</f>
        <v>398.5</v>
      </c>
      <c r="I9">
        <f>Exe!F49</f>
        <v>702</v>
      </c>
      <c r="J9">
        <f>Exe!G49</f>
        <v>0.5676638176638177</v>
      </c>
    </row>
    <row r="10" spans="1:10" ht="12.75">
      <c r="A10" t="s">
        <v>447</v>
      </c>
      <c r="B10">
        <v>1</v>
      </c>
      <c r="C10">
        <v>1</v>
      </c>
      <c r="D10">
        <f t="shared" si="0"/>
        <v>1</v>
      </c>
      <c r="E10">
        <f>MilB!B49</f>
        <v>3.5</v>
      </c>
      <c r="F10">
        <f>MilB!C49</f>
        <v>26</v>
      </c>
      <c r="G10">
        <f>MilB!D49</f>
        <v>0.1346153846153846</v>
      </c>
      <c r="H10">
        <f>MilB!E49</f>
        <v>357</v>
      </c>
      <c r="I10">
        <f>MilB!F49</f>
        <v>663</v>
      </c>
      <c r="J10">
        <f>MilB!G49</f>
        <v>0.5384615384615384</v>
      </c>
    </row>
    <row r="11" spans="1:10" ht="12.75">
      <c r="A11" t="s">
        <v>161</v>
      </c>
      <c r="B11">
        <v>1</v>
      </c>
      <c r="C11">
        <v>1</v>
      </c>
      <c r="D11">
        <f t="shared" si="0"/>
        <v>1</v>
      </c>
      <c r="E11">
        <f>KUA!B49</f>
        <v>20</v>
      </c>
      <c r="F11">
        <f>KUA!C49</f>
        <v>29</v>
      </c>
      <c r="G11">
        <f>KUA!D49</f>
        <v>0.6896551724137931</v>
      </c>
      <c r="H11">
        <f>KUA!E49</f>
        <v>435</v>
      </c>
      <c r="I11">
        <f>KUA!F49</f>
        <v>764</v>
      </c>
      <c r="J11">
        <f>KUA!G49</f>
        <v>0.569371727748691</v>
      </c>
    </row>
    <row r="12" spans="1:10" ht="12.75">
      <c r="A12" t="s">
        <v>239</v>
      </c>
      <c r="B12">
        <v>0</v>
      </c>
      <c r="C12">
        <v>1</v>
      </c>
      <c r="D12">
        <f t="shared" si="0"/>
        <v>0</v>
      </c>
      <c r="E12">
        <f>Bel!B49</f>
        <v>20</v>
      </c>
      <c r="F12">
        <f>Bel!C49</f>
        <v>28</v>
      </c>
      <c r="G12">
        <f>Bel!D49</f>
        <v>0.7142857142857143</v>
      </c>
      <c r="H12">
        <f>Bel!E49</f>
        <v>379.5</v>
      </c>
      <c r="I12">
        <f>Bel!F49</f>
        <v>721</v>
      </c>
      <c r="J12">
        <f>Bel!G49</f>
        <v>0.5263522884882108</v>
      </c>
    </row>
    <row r="13" spans="1:10" ht="12.75">
      <c r="A13" t="s">
        <v>114</v>
      </c>
      <c r="B13">
        <v>0</v>
      </c>
      <c r="C13">
        <v>1</v>
      </c>
      <c r="D13">
        <f aca="true" t="shared" si="1" ref="D13:D19">B13/C13</f>
        <v>0</v>
      </c>
      <c r="E13">
        <f>Berk!B49</f>
        <v>18</v>
      </c>
      <c r="F13">
        <f>Berk!C49</f>
        <v>28</v>
      </c>
      <c r="G13">
        <f>Berk!D49</f>
        <v>0.6428571428571429</v>
      </c>
      <c r="H13">
        <f>Berk!E49</f>
        <v>376</v>
      </c>
      <c r="I13">
        <f>Berk!F49</f>
        <v>722</v>
      </c>
      <c r="J13">
        <f>Berk!G49</f>
        <v>0.5207756232686981</v>
      </c>
    </row>
    <row r="14" spans="1:10" ht="12.75">
      <c r="A14" t="s">
        <v>115</v>
      </c>
      <c r="B14">
        <v>1</v>
      </c>
      <c r="C14">
        <v>1</v>
      </c>
      <c r="D14">
        <f t="shared" si="1"/>
        <v>1</v>
      </c>
      <c r="E14">
        <f>Heb!B49</f>
        <v>14</v>
      </c>
      <c r="F14">
        <f>Heb!C49</f>
        <v>24</v>
      </c>
      <c r="G14">
        <f>Heb!D49</f>
        <v>0.5833333333333334</v>
      </c>
      <c r="H14">
        <f>Heb!E49</f>
        <v>269</v>
      </c>
      <c r="I14">
        <f>Heb!F49</f>
        <v>592</v>
      </c>
      <c r="J14">
        <f>Heb!G49</f>
        <v>0.4543918918918919</v>
      </c>
    </row>
    <row r="15" spans="1:10" ht="12.75">
      <c r="A15" t="s">
        <v>116</v>
      </c>
      <c r="B15">
        <v>1</v>
      </c>
      <c r="C15">
        <v>1</v>
      </c>
      <c r="D15">
        <f t="shared" si="1"/>
        <v>1</v>
      </c>
      <c r="E15">
        <f>Heb!B49</f>
        <v>14</v>
      </c>
      <c r="F15">
        <f>Heb!C49</f>
        <v>24</v>
      </c>
      <c r="G15">
        <f>Heb!D49</f>
        <v>0.5833333333333334</v>
      </c>
      <c r="H15">
        <f>Heb!E49</f>
        <v>269</v>
      </c>
      <c r="I15">
        <f>Heb!F49</f>
        <v>592</v>
      </c>
      <c r="J15">
        <f>Heb!G49</f>
        <v>0.4543918918918919</v>
      </c>
    </row>
    <row r="16" spans="1:10" ht="12.75">
      <c r="A16" t="s">
        <v>188</v>
      </c>
      <c r="B16">
        <v>0</v>
      </c>
      <c r="C16">
        <v>1</v>
      </c>
      <c r="D16">
        <f t="shared" si="1"/>
        <v>0</v>
      </c>
      <c r="E16">
        <f>NMH!B49</f>
        <v>18.5</v>
      </c>
      <c r="F16">
        <f>NMH!C49</f>
        <v>26</v>
      </c>
      <c r="G16">
        <f>NMH!D49</f>
        <v>0.7115384615384616</v>
      </c>
      <c r="H16">
        <f>NMH!E49</f>
        <v>360</v>
      </c>
      <c r="I16">
        <f>NMH!F49</f>
        <v>676</v>
      </c>
      <c r="J16">
        <f>NMH!G49</f>
        <v>0.5325443786982249</v>
      </c>
    </row>
    <row r="17" spans="1:10" ht="12.75">
      <c r="A17" t="s">
        <v>241</v>
      </c>
      <c r="B17">
        <v>1</v>
      </c>
      <c r="C17">
        <v>1</v>
      </c>
      <c r="D17">
        <f t="shared" si="1"/>
        <v>1</v>
      </c>
      <c r="E17">
        <f>MilT!B49</f>
        <v>20</v>
      </c>
      <c r="F17">
        <f>MilT!C49</f>
        <v>27</v>
      </c>
      <c r="G17">
        <f>MilT!D49</f>
        <v>0.7407407407407407</v>
      </c>
      <c r="H17">
        <f>MilT!E49</f>
        <v>381.5</v>
      </c>
      <c r="I17">
        <f>MilT!F49</f>
        <v>709</v>
      </c>
      <c r="J17">
        <f>MilT!G49</f>
        <v>0.5380818053596615</v>
      </c>
    </row>
    <row r="18" spans="1:10" ht="12.75">
      <c r="A18" t="s">
        <v>486</v>
      </c>
      <c r="B18">
        <v>1</v>
      </c>
      <c r="C18">
        <v>1</v>
      </c>
      <c r="D18">
        <f t="shared" si="1"/>
        <v>1</v>
      </c>
      <c r="E18">
        <f>Wil!B49</f>
        <v>11</v>
      </c>
      <c r="F18">
        <f>Wil!C49</f>
        <v>25</v>
      </c>
      <c r="G18">
        <f>Wil!D49</f>
        <v>0.44</v>
      </c>
      <c r="H18">
        <f>Wil!E49</f>
        <v>318</v>
      </c>
      <c r="I18">
        <f>Wil!F49</f>
        <v>650</v>
      </c>
      <c r="J18">
        <f>Wil!G49</f>
        <v>0.48923076923076925</v>
      </c>
    </row>
    <row r="19" spans="1:10" ht="12.75">
      <c r="A19" t="s">
        <v>193</v>
      </c>
      <c r="B19">
        <v>0</v>
      </c>
      <c r="C19">
        <v>1</v>
      </c>
      <c r="D19">
        <f t="shared" si="1"/>
        <v>0</v>
      </c>
      <c r="E19">
        <f>Til!B49</f>
        <v>15</v>
      </c>
      <c r="F19">
        <f>Til!C49</f>
        <v>30</v>
      </c>
      <c r="G19">
        <f>Til!D49</f>
        <v>0.5</v>
      </c>
      <c r="H19">
        <f>Til!E49</f>
        <v>402</v>
      </c>
      <c r="I19">
        <f>Til!F49</f>
        <v>764</v>
      </c>
      <c r="J19">
        <f>Til!G49</f>
        <v>0.5261780104712042</v>
      </c>
    </row>
    <row r="20" spans="1:10" ht="12.75">
      <c r="A20" t="s">
        <v>625</v>
      </c>
      <c r="B20">
        <v>0</v>
      </c>
      <c r="C20">
        <v>1</v>
      </c>
      <c r="D20">
        <f t="shared" si="0"/>
        <v>0</v>
      </c>
      <c r="E20">
        <f>Cus!B49</f>
        <v>21</v>
      </c>
      <c r="F20">
        <f>Cus!C49</f>
        <v>26</v>
      </c>
      <c r="G20">
        <f>Cus!D49</f>
        <v>0.8076923076923077</v>
      </c>
      <c r="H20">
        <f>Cus!E49</f>
        <v>348.5</v>
      </c>
      <c r="I20">
        <f>Cus!F49</f>
        <v>687</v>
      </c>
      <c r="J20">
        <f>Cus!G49</f>
        <v>0.507278020378457</v>
      </c>
    </row>
    <row r="21" spans="1:10" ht="12.75">
      <c r="A21" t="s">
        <v>239</v>
      </c>
      <c r="B21">
        <v>0</v>
      </c>
      <c r="C21">
        <v>1</v>
      </c>
      <c r="D21">
        <f t="shared" si="0"/>
        <v>0</v>
      </c>
      <c r="E21">
        <f>Bel!B49</f>
        <v>20</v>
      </c>
      <c r="F21">
        <f>Bel!C49</f>
        <v>28</v>
      </c>
      <c r="G21">
        <f>Bel!D49</f>
        <v>0.7142857142857143</v>
      </c>
      <c r="H21">
        <f>Bel!E49</f>
        <v>379.5</v>
      </c>
      <c r="I21">
        <f>Bel!F49</f>
        <v>721</v>
      </c>
      <c r="J21">
        <f>Bel!G49</f>
        <v>0.5263522884882108</v>
      </c>
    </row>
    <row r="22" spans="1:10" ht="12.75">
      <c r="A22" t="s">
        <v>465</v>
      </c>
      <c r="B22">
        <v>0</v>
      </c>
      <c r="C22">
        <v>1</v>
      </c>
      <c r="D22">
        <f t="shared" si="0"/>
        <v>0</v>
      </c>
      <c r="E22">
        <f>Cho!B49</f>
        <v>17</v>
      </c>
      <c r="F22">
        <f>Cho!C49</f>
        <v>24</v>
      </c>
      <c r="G22">
        <f>Cho!D49</f>
        <v>0.7083333333333334</v>
      </c>
      <c r="H22">
        <f>Cho!E49</f>
        <v>323</v>
      </c>
      <c r="I22">
        <f>Cho!F49</f>
        <v>616</v>
      </c>
      <c r="J22">
        <f>Cho!G49</f>
        <v>0.5243506493506493</v>
      </c>
    </row>
    <row r="23" spans="1:10" ht="12.75">
      <c r="A23" t="s">
        <v>629</v>
      </c>
      <c r="B23">
        <v>1</v>
      </c>
      <c r="C23">
        <v>1</v>
      </c>
      <c r="D23">
        <f t="shared" si="0"/>
        <v>1</v>
      </c>
      <c r="E23">
        <f>Alb!B49</f>
        <v>4.5</v>
      </c>
      <c r="F23">
        <f>Alb!C49</f>
        <v>24</v>
      </c>
      <c r="G23">
        <f>Alb!D49</f>
        <v>0.1875</v>
      </c>
      <c r="H23">
        <f>Alb!E49</f>
        <v>291.5</v>
      </c>
      <c r="I23">
        <f>Alb!F49</f>
        <v>605</v>
      </c>
      <c r="J23">
        <f>Alb!G49</f>
        <v>0.4818181818181818</v>
      </c>
    </row>
    <row r="24" spans="1:10" ht="12.75">
      <c r="A24" t="s">
        <v>193</v>
      </c>
      <c r="B24">
        <v>1</v>
      </c>
      <c r="C24">
        <v>1</v>
      </c>
      <c r="D24">
        <f t="shared" si="0"/>
        <v>1</v>
      </c>
      <c r="E24">
        <f>Til!B49</f>
        <v>15</v>
      </c>
      <c r="F24">
        <f>Til!C49</f>
        <v>30</v>
      </c>
      <c r="G24">
        <f>Til!D49</f>
        <v>0.5</v>
      </c>
      <c r="H24">
        <f>Til!E49</f>
        <v>402</v>
      </c>
      <c r="I24">
        <f>Til!F49</f>
        <v>764</v>
      </c>
      <c r="J24">
        <f>Til!G49</f>
        <v>0.5261780104712042</v>
      </c>
    </row>
    <row r="25" spans="1:10" ht="12.75">
      <c r="A25" t="s">
        <v>157</v>
      </c>
      <c r="B25">
        <v>0</v>
      </c>
      <c r="C25">
        <v>1</v>
      </c>
      <c r="D25">
        <f t="shared" si="0"/>
        <v>0</v>
      </c>
      <c r="E25">
        <f>Law!B49</f>
        <v>14</v>
      </c>
      <c r="F25">
        <f>Law!C49</f>
        <v>28</v>
      </c>
      <c r="G25">
        <f>Law!D49</f>
        <v>0.5</v>
      </c>
      <c r="H25">
        <f>Law!E49</f>
        <v>393.5</v>
      </c>
      <c r="I25">
        <f>Law!F49</f>
        <v>728</v>
      </c>
      <c r="J25">
        <f>Law!G49</f>
        <v>0.540521978021978</v>
      </c>
    </row>
    <row r="26" spans="1:10" ht="12.75">
      <c r="A26" t="s">
        <v>568</v>
      </c>
      <c r="B26">
        <v>0</v>
      </c>
      <c r="C26">
        <v>1</v>
      </c>
      <c r="D26">
        <f t="shared" si="0"/>
        <v>0</v>
      </c>
      <c r="E26">
        <f>Gun!B49</f>
        <v>25</v>
      </c>
      <c r="F26">
        <f>Gun!C49</f>
        <v>29</v>
      </c>
      <c r="G26">
        <f>Gun!D49</f>
        <v>0.8620689655172413</v>
      </c>
      <c r="H26">
        <f>Gun!E49</f>
        <v>354.5</v>
      </c>
      <c r="I26">
        <f>Gun!F49</f>
        <v>742</v>
      </c>
      <c r="J26">
        <f>Gun!G49</f>
        <v>0.4777628032345013</v>
      </c>
    </row>
    <row r="27" spans="1:10" ht="12.75">
      <c r="A27" t="s">
        <v>601</v>
      </c>
      <c r="B27">
        <v>1</v>
      </c>
      <c r="C27">
        <v>1</v>
      </c>
      <c r="D27">
        <f t="shared" si="0"/>
        <v>1</v>
      </c>
      <c r="E27">
        <f>Win!B49</f>
        <v>14</v>
      </c>
      <c r="F27">
        <f>Win!C49</f>
        <v>25</v>
      </c>
      <c r="G27">
        <f>Win!D49</f>
        <v>0.56</v>
      </c>
      <c r="H27">
        <f>Win!E49</f>
        <v>286.5</v>
      </c>
      <c r="I27">
        <f>Win!F49</f>
        <v>639</v>
      </c>
      <c r="J27">
        <f>Win!G49</f>
        <v>0.44835680751173707</v>
      </c>
    </row>
    <row r="28" spans="1:10" ht="12.75">
      <c r="A28" t="s">
        <v>601</v>
      </c>
      <c r="B28">
        <v>1</v>
      </c>
      <c r="C28">
        <v>1</v>
      </c>
      <c r="D28">
        <f t="shared" si="0"/>
        <v>1</v>
      </c>
      <c r="E28">
        <f>Win!B49</f>
        <v>14</v>
      </c>
      <c r="F28">
        <f>Win!C49</f>
        <v>25</v>
      </c>
      <c r="G28">
        <f>Win!D49</f>
        <v>0.56</v>
      </c>
      <c r="H28">
        <f>Win!E49</f>
        <v>286.5</v>
      </c>
      <c r="I28">
        <f>Win!F49</f>
        <v>639</v>
      </c>
      <c r="J28">
        <f>Win!G49</f>
        <v>0.44835680751173707</v>
      </c>
    </row>
    <row r="49" spans="2:11" ht="12.75">
      <c r="B49">
        <f>SUM(B2:B48)</f>
        <v>13.5</v>
      </c>
      <c r="C49">
        <f>SUM(C2:C48)</f>
        <v>27</v>
      </c>
      <c r="D49">
        <f>B49/C49</f>
        <v>0.5</v>
      </c>
      <c r="E49">
        <f>SUM(E2:E48)</f>
        <v>397.5</v>
      </c>
      <c r="F49">
        <f>SUM(F2:F48)</f>
        <v>703</v>
      </c>
      <c r="G49">
        <f>E49/F49</f>
        <v>0.5654338549075392</v>
      </c>
      <c r="H49">
        <f>SUM(H2:H48)</f>
        <v>9119.5</v>
      </c>
      <c r="I49">
        <f>SUM(I2:I48)</f>
        <v>17940</v>
      </c>
      <c r="J49">
        <f>H49/I49</f>
        <v>0.5083333333333333</v>
      </c>
      <c r="K49">
        <f>0.25*D49+0.21*G49+0.54*J49</f>
        <v>0.5182411095305832</v>
      </c>
    </row>
  </sheetData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7">
      <selection activeCell="E21" sqref="E21:J21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556</v>
      </c>
      <c r="B2">
        <v>0</v>
      </c>
      <c r="C2">
        <v>1</v>
      </c>
      <c r="D2">
        <f aca="true" t="shared" si="0" ref="D2:D26">B2/C2</f>
        <v>0</v>
      </c>
      <c r="E2">
        <f>Law!B49</f>
        <v>14</v>
      </c>
      <c r="F2">
        <f>Law!C49</f>
        <v>28</v>
      </c>
      <c r="G2">
        <f>Law!D49</f>
        <v>0.5</v>
      </c>
      <c r="H2">
        <f>Law!E49</f>
        <v>393.5</v>
      </c>
      <c r="I2">
        <f>Law!F49</f>
        <v>728</v>
      </c>
      <c r="J2">
        <f>Law!G49</f>
        <v>0.540521978021978</v>
      </c>
    </row>
    <row r="3" spans="1:10" ht="12.75">
      <c r="A3" t="s">
        <v>57</v>
      </c>
      <c r="B3">
        <v>1</v>
      </c>
      <c r="C3">
        <v>1</v>
      </c>
      <c r="D3">
        <f t="shared" si="0"/>
        <v>1</v>
      </c>
      <c r="E3">
        <f>Riv!B49</f>
        <v>11</v>
      </c>
      <c r="F3">
        <f>Riv!C49</f>
        <v>26</v>
      </c>
      <c r="G3">
        <f>Riv!D49</f>
        <v>0.4230769230769231</v>
      </c>
      <c r="H3">
        <f>Riv!E49</f>
        <v>284.5</v>
      </c>
      <c r="I3">
        <f>Riv!F49</f>
        <v>615</v>
      </c>
      <c r="J3">
        <f>Riv!G49</f>
        <v>0.46260162601626015</v>
      </c>
    </row>
    <row r="4" spans="1:10" ht="12.75">
      <c r="A4" t="s">
        <v>329</v>
      </c>
      <c r="B4">
        <v>0</v>
      </c>
      <c r="C4">
        <v>1</v>
      </c>
      <c r="D4">
        <f t="shared" si="0"/>
        <v>0</v>
      </c>
      <c r="E4">
        <f>Nob!B49</f>
        <v>22.5</v>
      </c>
      <c r="F4">
        <f>Nob!C49</f>
        <v>27</v>
      </c>
      <c r="G4">
        <f>Nob!D49</f>
        <v>0.8333333333333334</v>
      </c>
      <c r="H4">
        <f>Nob!E49</f>
        <v>371</v>
      </c>
      <c r="I4">
        <f>Nob!F49</f>
        <v>704</v>
      </c>
      <c r="J4">
        <f>Nob!G49</f>
        <v>0.5269886363636364</v>
      </c>
    </row>
    <row r="5" spans="1:10" ht="12.75">
      <c r="A5" t="s">
        <v>501</v>
      </c>
      <c r="B5">
        <v>1</v>
      </c>
      <c r="C5">
        <v>1</v>
      </c>
      <c r="D5">
        <f t="shared" si="0"/>
        <v>1</v>
      </c>
      <c r="E5">
        <f>BBN!B49</f>
        <v>14</v>
      </c>
      <c r="F5">
        <f>BBN!C49</f>
        <v>28</v>
      </c>
      <c r="G5">
        <f>BBN!D49</f>
        <v>0.5</v>
      </c>
      <c r="H5">
        <f>BBN!E49</f>
        <v>321.5</v>
      </c>
      <c r="I5">
        <f>BBN!F49</f>
        <v>657</v>
      </c>
      <c r="J5">
        <f>BBN!G49</f>
        <v>0.4893455098934551</v>
      </c>
    </row>
    <row r="6" spans="1:10" ht="12.75">
      <c r="A6" t="s">
        <v>619</v>
      </c>
      <c r="B6">
        <v>0</v>
      </c>
      <c r="C6">
        <v>1</v>
      </c>
      <c r="D6">
        <f t="shared" si="0"/>
        <v>0</v>
      </c>
      <c r="E6">
        <f>Bru!B49</f>
        <v>12</v>
      </c>
      <c r="F6">
        <f>Bru!C49</f>
        <v>19</v>
      </c>
      <c r="G6">
        <f>Bru!D49</f>
        <v>0.631578947368421</v>
      </c>
      <c r="H6">
        <f>Bru!E49</f>
        <v>164.5</v>
      </c>
      <c r="I6">
        <f>Bru!F49</f>
        <v>430</v>
      </c>
      <c r="J6">
        <f>Bru!G49</f>
        <v>0.3825581395348837</v>
      </c>
    </row>
    <row r="7" spans="1:10" ht="12.75">
      <c r="A7" t="s">
        <v>638</v>
      </c>
      <c r="B7">
        <v>0</v>
      </c>
      <c r="C7">
        <v>1</v>
      </c>
      <c r="D7">
        <f t="shared" si="0"/>
        <v>0</v>
      </c>
      <c r="E7">
        <f>Bre!B49</f>
        <v>17.5</v>
      </c>
      <c r="F7">
        <f>Bre!C49</f>
        <v>26</v>
      </c>
      <c r="G7">
        <f>Bre!D49</f>
        <v>0.6730769230769231</v>
      </c>
      <c r="H7">
        <f>Bre!E49</f>
        <v>303.5</v>
      </c>
      <c r="I7">
        <f>Bre!F49</f>
        <v>646</v>
      </c>
      <c r="J7">
        <f>Bre!G49</f>
        <v>0.4698142414860681</v>
      </c>
    </row>
    <row r="8" spans="1:10" ht="12.75">
      <c r="A8" t="s">
        <v>108</v>
      </c>
      <c r="B8">
        <v>1</v>
      </c>
      <c r="C8">
        <v>1</v>
      </c>
      <c r="D8">
        <f t="shared" si="0"/>
        <v>1</v>
      </c>
      <c r="E8">
        <f>BBN!B49</f>
        <v>14</v>
      </c>
      <c r="F8">
        <f>BBN!C49</f>
        <v>28</v>
      </c>
      <c r="G8">
        <f>BBN!D49</f>
        <v>0.5</v>
      </c>
      <c r="H8">
        <f>BBN!E49</f>
        <v>321.5</v>
      </c>
      <c r="I8">
        <f>BBN!F49</f>
        <v>657</v>
      </c>
      <c r="J8">
        <f>BBN!G49</f>
        <v>0.4893455098934551</v>
      </c>
    </row>
    <row r="9" spans="1:10" ht="12.75">
      <c r="A9" t="s">
        <v>103</v>
      </c>
      <c r="B9">
        <v>1</v>
      </c>
      <c r="C9">
        <v>1</v>
      </c>
      <c r="D9">
        <f t="shared" si="0"/>
        <v>1</v>
      </c>
      <c r="E9">
        <f>NYA!B49</f>
        <v>5.5</v>
      </c>
      <c r="F9">
        <f>NYA!C49</f>
        <v>26</v>
      </c>
      <c r="G9">
        <f>NYA!D49</f>
        <v>0.21153846153846154</v>
      </c>
      <c r="H9">
        <f>NYA!E49</f>
        <v>295</v>
      </c>
      <c r="I9">
        <f>NYA!F49</f>
        <v>574</v>
      </c>
      <c r="J9">
        <f>NYA!G49</f>
        <v>0.5139372822299652</v>
      </c>
    </row>
    <row r="10" spans="1:10" ht="12.75">
      <c r="A10" t="s">
        <v>252</v>
      </c>
      <c r="B10">
        <v>1</v>
      </c>
      <c r="C10">
        <v>1</v>
      </c>
      <c r="D10">
        <f t="shared" si="0"/>
        <v>1</v>
      </c>
      <c r="E10">
        <f>StM!B49</f>
        <v>4</v>
      </c>
      <c r="F10">
        <f>StM!C49</f>
        <v>22</v>
      </c>
      <c r="G10">
        <f>StM!D49</f>
        <v>0.18181818181818182</v>
      </c>
      <c r="H10">
        <f>StM!E49</f>
        <v>251.5</v>
      </c>
      <c r="I10">
        <f>StM!F49</f>
        <v>512</v>
      </c>
      <c r="J10">
        <f>StM!G49</f>
        <v>0.4912109375</v>
      </c>
    </row>
    <row r="11" spans="1:10" ht="12.75">
      <c r="A11" t="s">
        <v>344</v>
      </c>
      <c r="B11">
        <v>1</v>
      </c>
      <c r="C11">
        <v>1</v>
      </c>
      <c r="D11">
        <f t="shared" si="0"/>
        <v>1</v>
      </c>
      <c r="E11">
        <f>Bro!B49</f>
        <v>7.5</v>
      </c>
      <c r="F11">
        <f>Bro!C49</f>
        <v>25</v>
      </c>
      <c r="G11">
        <f>Bro!D49</f>
        <v>0.3</v>
      </c>
      <c r="H11">
        <f>Bro!E49</f>
        <v>235.5</v>
      </c>
      <c r="I11">
        <f>Bro!F49</f>
        <v>552</v>
      </c>
      <c r="J11">
        <f>Bro!G49</f>
        <v>0.4266304347826087</v>
      </c>
    </row>
    <row r="12" spans="1:10" ht="12.75">
      <c r="A12" t="s">
        <v>483</v>
      </c>
      <c r="B12">
        <v>0</v>
      </c>
      <c r="C12">
        <v>1</v>
      </c>
      <c r="D12">
        <f t="shared" si="0"/>
        <v>0</v>
      </c>
      <c r="E12">
        <f>Tab!B49</f>
        <v>14</v>
      </c>
      <c r="F12">
        <f>Tab!C49</f>
        <v>25</v>
      </c>
      <c r="G12">
        <f>Tab!D49</f>
        <v>0.56</v>
      </c>
      <c r="H12">
        <f>Tab!E49</f>
        <v>376</v>
      </c>
      <c r="I12">
        <f>Tab!F49</f>
        <v>647</v>
      </c>
      <c r="J12">
        <f>Tab!G49</f>
        <v>0.5811437403400309</v>
      </c>
    </row>
    <row r="13" spans="1:10" ht="12.75">
      <c r="A13" t="s">
        <v>426</v>
      </c>
      <c r="B13">
        <v>1</v>
      </c>
      <c r="C13">
        <v>1</v>
      </c>
      <c r="D13">
        <f t="shared" si="0"/>
        <v>1</v>
      </c>
      <c r="E13">
        <f>Gro!B49</f>
        <v>15.5</v>
      </c>
      <c r="F13">
        <f>Gro!C49</f>
        <v>23</v>
      </c>
      <c r="G13">
        <f>Gro!D49</f>
        <v>0.6739130434782609</v>
      </c>
      <c r="H13">
        <f>Gro!E49</f>
        <v>232.5</v>
      </c>
      <c r="I13">
        <f>Gro!F49</f>
        <v>537</v>
      </c>
      <c r="J13">
        <f>Gro!G49</f>
        <v>0.4329608938547486</v>
      </c>
    </row>
    <row r="14" spans="1:10" ht="12.75">
      <c r="A14" t="s">
        <v>253</v>
      </c>
      <c r="B14">
        <v>0</v>
      </c>
      <c r="C14">
        <v>1</v>
      </c>
      <c r="D14">
        <f t="shared" si="0"/>
        <v>0</v>
      </c>
      <c r="E14">
        <f>Dex!B49</f>
        <v>20.5</v>
      </c>
      <c r="F14">
        <f>Dex!C49</f>
        <v>22</v>
      </c>
      <c r="G14">
        <f>Dex!D49</f>
        <v>0.9318181818181818</v>
      </c>
      <c r="H14">
        <f>Dex!E49</f>
        <v>193.5</v>
      </c>
      <c r="I14">
        <f>Dex!F49</f>
        <v>506</v>
      </c>
      <c r="J14">
        <f>Dex!G49</f>
        <v>0.3824110671936759</v>
      </c>
    </row>
    <row r="15" spans="1:10" ht="12.75">
      <c r="A15" t="s">
        <v>535</v>
      </c>
      <c r="B15">
        <v>0</v>
      </c>
      <c r="C15">
        <v>1</v>
      </c>
      <c r="D15">
        <f t="shared" si="0"/>
        <v>0</v>
      </c>
      <c r="E15">
        <f>Riv!B49</f>
        <v>11</v>
      </c>
      <c r="F15">
        <f>Riv!C49</f>
        <v>26</v>
      </c>
      <c r="G15">
        <f>Riv!D49</f>
        <v>0.4230769230769231</v>
      </c>
      <c r="H15">
        <f>Riv!E49</f>
        <v>284.5</v>
      </c>
      <c r="I15">
        <f>Riv!F49</f>
        <v>615</v>
      </c>
      <c r="J15">
        <f>Riv!G49</f>
        <v>0.46260162601626015</v>
      </c>
    </row>
    <row r="16" spans="1:10" ht="12.75">
      <c r="A16" t="s">
        <v>107</v>
      </c>
      <c r="B16">
        <v>1</v>
      </c>
      <c r="C16">
        <v>1</v>
      </c>
      <c r="D16">
        <f t="shared" si="0"/>
        <v>1</v>
      </c>
      <c r="E16">
        <f>Bro!B49</f>
        <v>7.5</v>
      </c>
      <c r="F16">
        <f>Bro!C49</f>
        <v>25</v>
      </c>
      <c r="G16">
        <f>Bro!D49</f>
        <v>0.3</v>
      </c>
      <c r="H16">
        <f>Bro!E49</f>
        <v>235.5</v>
      </c>
      <c r="I16">
        <f>Bro!F49</f>
        <v>552</v>
      </c>
      <c r="J16">
        <f>Bro!G49</f>
        <v>0.4266304347826087</v>
      </c>
    </row>
    <row r="17" spans="1:10" ht="12.75">
      <c r="A17" t="s">
        <v>192</v>
      </c>
      <c r="B17">
        <v>1</v>
      </c>
      <c r="C17">
        <v>1</v>
      </c>
      <c r="D17">
        <f t="shared" si="0"/>
        <v>1</v>
      </c>
      <c r="E17">
        <f>Por!B49</f>
        <v>3</v>
      </c>
      <c r="F17">
        <f>Por!C49</f>
        <v>15</v>
      </c>
      <c r="G17">
        <f>Por!D49</f>
        <v>0.2</v>
      </c>
      <c r="H17">
        <f>Por!E49</f>
        <v>125.5</v>
      </c>
      <c r="I17">
        <f>Por!F49</f>
        <v>327</v>
      </c>
      <c r="J17">
        <f>Por!G49</f>
        <v>0.3837920489296636</v>
      </c>
    </row>
    <row r="18" spans="1:10" ht="12.75">
      <c r="A18" t="s">
        <v>102</v>
      </c>
      <c r="B18">
        <v>1</v>
      </c>
      <c r="C18">
        <v>1</v>
      </c>
      <c r="D18">
        <f t="shared" si="0"/>
        <v>1</v>
      </c>
      <c r="E18">
        <f>Rox!B49</f>
        <v>3.5</v>
      </c>
      <c r="F18">
        <f>Rox!C49</f>
        <v>20</v>
      </c>
      <c r="G18">
        <f>Rox!D49</f>
        <v>0.175</v>
      </c>
      <c r="H18">
        <f>Rox!E49</f>
        <v>203.5</v>
      </c>
      <c r="I18">
        <f>Rox!F49</f>
        <v>460</v>
      </c>
      <c r="J18">
        <f>Rox!G49</f>
        <v>0.4423913043478261</v>
      </c>
    </row>
    <row r="19" spans="1:10" ht="12.75">
      <c r="A19" t="s">
        <v>426</v>
      </c>
      <c r="B19">
        <v>1</v>
      </c>
      <c r="C19">
        <v>1</v>
      </c>
      <c r="D19">
        <f t="shared" si="0"/>
        <v>1</v>
      </c>
      <c r="E19">
        <f>Gro!B49</f>
        <v>15.5</v>
      </c>
      <c r="F19">
        <f>Gro!C49</f>
        <v>23</v>
      </c>
      <c r="G19">
        <f>Gro!D49</f>
        <v>0.6739130434782609</v>
      </c>
      <c r="H19">
        <f>Gro!E49</f>
        <v>232.5</v>
      </c>
      <c r="I19">
        <f>Gro!F49</f>
        <v>537</v>
      </c>
      <c r="J19">
        <f>Gro!G49</f>
        <v>0.4329608938547486</v>
      </c>
    </row>
    <row r="20" spans="1:10" ht="12.75">
      <c r="A20" t="s">
        <v>573</v>
      </c>
      <c r="B20">
        <v>1</v>
      </c>
      <c r="C20">
        <v>1</v>
      </c>
      <c r="D20">
        <f t="shared" si="0"/>
        <v>1</v>
      </c>
      <c r="E20">
        <f>StM!B49</f>
        <v>4</v>
      </c>
      <c r="F20">
        <f>StM!C49</f>
        <v>22</v>
      </c>
      <c r="G20">
        <f>StM!D49</f>
        <v>0.18181818181818182</v>
      </c>
      <c r="H20">
        <f>StM!E49</f>
        <v>251.5</v>
      </c>
      <c r="I20">
        <f>StM!F49</f>
        <v>512</v>
      </c>
      <c r="J20">
        <f>StM!G49</f>
        <v>0.4912109375</v>
      </c>
    </row>
    <row r="21" spans="1:10" ht="12.75">
      <c r="A21" t="s">
        <v>342</v>
      </c>
      <c r="B21">
        <v>1</v>
      </c>
      <c r="C21">
        <v>1</v>
      </c>
      <c r="D21">
        <f t="shared" si="0"/>
        <v>1</v>
      </c>
      <c r="E21">
        <f>Mid!B49</f>
        <v>11.5</v>
      </c>
      <c r="F21">
        <f>Mid!C49</f>
        <v>19</v>
      </c>
      <c r="G21">
        <f>Mid!D49</f>
        <v>0.6052631578947368</v>
      </c>
      <c r="H21">
        <f>Mid!E49</f>
        <v>162.5</v>
      </c>
      <c r="I21">
        <f>Mid!F49</f>
        <v>430</v>
      </c>
      <c r="J21">
        <f>Mid!G49</f>
        <v>0.37790697674418605</v>
      </c>
    </row>
    <row r="22" spans="4:10" ht="12.75">
      <c r="D22" t="e">
        <f t="shared" si="0"/>
        <v>#DIV/0!</v>
      </c>
      <c r="G22" t="e">
        <f>E22/F22</f>
        <v>#DIV/0!</v>
      </c>
      <c r="J22" t="e">
        <f aca="true" t="shared" si="1" ref="J22:J27">H22/I22</f>
        <v>#DIV/0!</v>
      </c>
    </row>
    <row r="23" spans="4:10" ht="12.75">
      <c r="D23" t="e">
        <f t="shared" si="0"/>
        <v>#DIV/0!</v>
      </c>
      <c r="G23" t="e">
        <f>E23/F23</f>
        <v>#DIV/0!</v>
      </c>
      <c r="J23" t="e">
        <f t="shared" si="1"/>
        <v>#DIV/0!</v>
      </c>
    </row>
    <row r="24" spans="4:10" ht="12.75">
      <c r="D24" t="e">
        <f t="shared" si="0"/>
        <v>#DIV/0!</v>
      </c>
      <c r="G24" t="e">
        <f>E24/F24</f>
        <v>#DIV/0!</v>
      </c>
      <c r="J24" t="e">
        <f t="shared" si="1"/>
        <v>#DIV/0!</v>
      </c>
    </row>
    <row r="25" spans="4:10" ht="12.75">
      <c r="D25" t="e">
        <f t="shared" si="0"/>
        <v>#DIV/0!</v>
      </c>
      <c r="G25" t="e">
        <f>E25/F25</f>
        <v>#DIV/0!</v>
      </c>
      <c r="J25" t="e">
        <f t="shared" si="1"/>
        <v>#DIV/0!</v>
      </c>
    </row>
    <row r="26" spans="4:10" ht="12.75">
      <c r="D26" t="e">
        <f t="shared" si="0"/>
        <v>#DIV/0!</v>
      </c>
      <c r="G26" t="e">
        <f>E26/F26</f>
        <v>#DIV/0!</v>
      </c>
      <c r="J26" t="e">
        <f t="shared" si="1"/>
        <v>#DIV/0!</v>
      </c>
    </row>
    <row r="27" ht="12.75">
      <c r="J27" t="e">
        <f t="shared" si="1"/>
        <v>#DIV/0!</v>
      </c>
    </row>
    <row r="49" spans="2:11" ht="12.75">
      <c r="B49">
        <f>SUM(B2:B48)</f>
        <v>13</v>
      </c>
      <c r="C49">
        <f>SUM(C2:C48)</f>
        <v>20</v>
      </c>
      <c r="D49">
        <f>B49/C49</f>
        <v>0.65</v>
      </c>
      <c r="E49">
        <f>SUM(E2:E48)</f>
        <v>228</v>
      </c>
      <c r="F49">
        <f>SUM(F2:F48)</f>
        <v>475</v>
      </c>
      <c r="G49">
        <f>E49/F49</f>
        <v>0.48</v>
      </c>
      <c r="H49">
        <f>SUM(H2:H48)</f>
        <v>5239.5</v>
      </c>
      <c r="I49">
        <f>SUM(I2:I48)</f>
        <v>11198</v>
      </c>
      <c r="J49">
        <f>H49/I49</f>
        <v>0.4678960528665833</v>
      </c>
      <c r="K49">
        <f>0.25*D49+0.21*G49+0.54*J49</f>
        <v>0.5159638685479551</v>
      </c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4" sqref="E24:J24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223</v>
      </c>
      <c r="B2">
        <v>0</v>
      </c>
      <c r="C2">
        <v>1</v>
      </c>
      <c r="D2">
        <f aca="true" t="shared" si="0" ref="D2:D26">B2/C2</f>
        <v>0</v>
      </c>
      <c r="E2">
        <f>MilT!B49</f>
        <v>20</v>
      </c>
      <c r="F2">
        <f>MilT!C49</f>
        <v>27</v>
      </c>
      <c r="G2">
        <f>MilT!D49</f>
        <v>0.7407407407407407</v>
      </c>
      <c r="H2">
        <f>MilT!E49</f>
        <v>381.5</v>
      </c>
      <c r="I2">
        <f>MilT!F49</f>
        <v>709</v>
      </c>
      <c r="J2">
        <f>MilT!G49</f>
        <v>0.5380818053596615</v>
      </c>
    </row>
    <row r="3" spans="1:10" ht="12.75">
      <c r="A3" t="s">
        <v>41</v>
      </c>
      <c r="B3">
        <v>0</v>
      </c>
      <c r="C3">
        <v>1</v>
      </c>
      <c r="D3">
        <f t="shared" si="0"/>
        <v>0</v>
      </c>
      <c r="E3">
        <f>New!B49</f>
        <v>11</v>
      </c>
      <c r="F3">
        <f>New!C49</f>
        <v>23</v>
      </c>
      <c r="G3">
        <f>New!D49</f>
        <v>0.4782608695652174</v>
      </c>
      <c r="H3">
        <f>New!E49</f>
        <v>266.5</v>
      </c>
      <c r="I3">
        <f>New!F49</f>
        <v>557</v>
      </c>
      <c r="J3">
        <f>New!G49</f>
        <v>0.4784560143626571</v>
      </c>
    </row>
    <row r="4" spans="1:10" ht="12.75">
      <c r="A4" t="s">
        <v>424</v>
      </c>
      <c r="B4">
        <v>0</v>
      </c>
      <c r="C4">
        <v>1</v>
      </c>
      <c r="D4">
        <f t="shared" si="0"/>
        <v>0</v>
      </c>
      <c r="E4">
        <f>StP!B49</f>
        <v>12.5</v>
      </c>
      <c r="F4">
        <f>StP!C49</f>
        <v>26</v>
      </c>
      <c r="G4">
        <f>StP!D49</f>
        <v>0.4807692307692308</v>
      </c>
      <c r="H4">
        <f>StP!E49</f>
        <v>374</v>
      </c>
      <c r="I4">
        <f>StP!F49</f>
        <v>688</v>
      </c>
      <c r="J4">
        <f>StP!G49</f>
        <v>0.5436046511627907</v>
      </c>
    </row>
    <row r="5" spans="1:10" ht="12.75">
      <c r="A5" t="s">
        <v>634</v>
      </c>
      <c r="B5">
        <v>0</v>
      </c>
      <c r="C5">
        <v>1</v>
      </c>
      <c r="D5">
        <f t="shared" si="0"/>
        <v>0</v>
      </c>
      <c r="E5">
        <f>Bro!B49</f>
        <v>7.5</v>
      </c>
      <c r="F5">
        <f>Bro!C49</f>
        <v>25</v>
      </c>
      <c r="G5">
        <f>Bro!D49</f>
        <v>0.3</v>
      </c>
      <c r="H5">
        <f>Bro!E49</f>
        <v>235.5</v>
      </c>
      <c r="I5">
        <f>Bro!F49</f>
        <v>552</v>
      </c>
      <c r="J5">
        <f>Bro!G49</f>
        <v>0.4266304347826087</v>
      </c>
    </row>
    <row r="6" ht="12.75">
      <c r="A6" t="s">
        <v>261</v>
      </c>
    </row>
    <row r="7" spans="1:10" ht="12.75">
      <c r="A7" t="s">
        <v>143</v>
      </c>
      <c r="B7">
        <v>0</v>
      </c>
      <c r="C7">
        <v>1</v>
      </c>
      <c r="D7">
        <f t="shared" si="0"/>
        <v>0</v>
      </c>
      <c r="E7">
        <f>Mid!B49</f>
        <v>11.5</v>
      </c>
      <c r="F7">
        <f>Mid!C49</f>
        <v>19</v>
      </c>
      <c r="G7">
        <f>Mid!D49</f>
        <v>0.6052631578947368</v>
      </c>
      <c r="H7">
        <f>Mid!E49</f>
        <v>162.5</v>
      </c>
      <c r="I7">
        <f>Mid!F49</f>
        <v>430</v>
      </c>
      <c r="J7">
        <f>Mid!G49</f>
        <v>0.37790697674418605</v>
      </c>
    </row>
    <row r="8" spans="1:10" ht="12.75">
      <c r="A8" t="s">
        <v>253</v>
      </c>
      <c r="B8">
        <v>0</v>
      </c>
      <c r="C8">
        <v>1</v>
      </c>
      <c r="D8">
        <f t="shared" si="0"/>
        <v>0</v>
      </c>
      <c r="E8">
        <f>Dex!B49</f>
        <v>20.5</v>
      </c>
      <c r="F8">
        <f>Dex!C49</f>
        <v>22</v>
      </c>
      <c r="G8">
        <f>Dex!D49</f>
        <v>0.9318181818181818</v>
      </c>
      <c r="H8">
        <f>Dex!E49</f>
        <v>193.5</v>
      </c>
      <c r="I8">
        <f>Dex!F49</f>
        <v>506</v>
      </c>
      <c r="J8">
        <f>Dex!G49</f>
        <v>0.3824110671936759</v>
      </c>
    </row>
    <row r="9" spans="1:10" ht="12.75">
      <c r="A9" t="s">
        <v>337</v>
      </c>
      <c r="B9">
        <v>0</v>
      </c>
      <c r="C9">
        <v>1</v>
      </c>
      <c r="D9">
        <f t="shared" si="0"/>
        <v>0</v>
      </c>
      <c r="E9">
        <f>StG!B49</f>
        <v>13</v>
      </c>
      <c r="F9">
        <f>StG!C49</f>
        <v>20</v>
      </c>
      <c r="G9">
        <f>StG!D49</f>
        <v>0.65</v>
      </c>
      <c r="H9">
        <f>StG!E49</f>
        <v>228</v>
      </c>
      <c r="I9">
        <f>StG!F49</f>
        <v>475</v>
      </c>
      <c r="J9">
        <f>StG!G49</f>
        <v>0.48</v>
      </c>
    </row>
    <row r="10" spans="1:10" ht="12.75">
      <c r="A10" t="s">
        <v>574</v>
      </c>
      <c r="B10">
        <v>1</v>
      </c>
      <c r="C10">
        <v>1</v>
      </c>
      <c r="D10">
        <f t="shared" si="0"/>
        <v>1</v>
      </c>
      <c r="E10">
        <f>Rox!B49</f>
        <v>3.5</v>
      </c>
      <c r="F10">
        <f>Rox!C49</f>
        <v>20</v>
      </c>
      <c r="G10">
        <f>Rox!D49</f>
        <v>0.175</v>
      </c>
      <c r="H10">
        <f>Rox!E49</f>
        <v>203.5</v>
      </c>
      <c r="I10">
        <f>Rox!F49</f>
        <v>460</v>
      </c>
      <c r="J10">
        <f>Rox!G49</f>
        <v>0.4423913043478261</v>
      </c>
    </row>
    <row r="11" spans="1:10" ht="12.75">
      <c r="A11" t="s">
        <v>298</v>
      </c>
      <c r="B11">
        <v>0</v>
      </c>
      <c r="C11">
        <v>1</v>
      </c>
      <c r="D11">
        <f t="shared" si="0"/>
        <v>0</v>
      </c>
      <c r="E11">
        <f>Mid!B49</f>
        <v>11.5</v>
      </c>
      <c r="F11">
        <f>Mid!C49</f>
        <v>19</v>
      </c>
      <c r="G11">
        <f>Mid!D49</f>
        <v>0.6052631578947368</v>
      </c>
      <c r="H11">
        <f>Mid!E49</f>
        <v>162.5</v>
      </c>
      <c r="I11">
        <f>Mid!F49</f>
        <v>430</v>
      </c>
      <c r="J11">
        <f>Mid!G49</f>
        <v>0.37790697674418605</v>
      </c>
    </row>
    <row r="12" spans="1:10" ht="12.75">
      <c r="A12" t="s">
        <v>126</v>
      </c>
      <c r="B12">
        <v>0</v>
      </c>
      <c r="C12">
        <v>1</v>
      </c>
      <c r="D12">
        <f t="shared" si="0"/>
        <v>0</v>
      </c>
      <c r="E12">
        <f>BBN!B49</f>
        <v>14</v>
      </c>
      <c r="F12">
        <f>BBN!C49</f>
        <v>28</v>
      </c>
      <c r="G12">
        <f>BBN!D49</f>
        <v>0.5</v>
      </c>
      <c r="H12">
        <f>BBN!E49</f>
        <v>321.5</v>
      </c>
      <c r="I12">
        <f>BBN!F49</f>
        <v>657</v>
      </c>
      <c r="J12">
        <f>BBN!G49</f>
        <v>0.4893455098934551</v>
      </c>
    </row>
    <row r="13" spans="1:10" ht="12.75">
      <c r="A13" t="s">
        <v>481</v>
      </c>
      <c r="B13">
        <v>0</v>
      </c>
      <c r="C13">
        <v>1</v>
      </c>
      <c r="D13">
        <f t="shared" si="0"/>
        <v>0</v>
      </c>
      <c r="E13">
        <f>Wor!B49</f>
        <v>6</v>
      </c>
      <c r="F13">
        <f>Wor!C49</f>
        <v>21</v>
      </c>
      <c r="G13">
        <f>Wor!D49</f>
        <v>0.2857142857142857</v>
      </c>
      <c r="H13">
        <f>Wor!E49</f>
        <v>176</v>
      </c>
      <c r="I13">
        <f>Wor!F49</f>
        <v>474</v>
      </c>
      <c r="J13">
        <f>Wor!G49</f>
        <v>0.37130801687763715</v>
      </c>
    </row>
    <row r="14" spans="1:10" ht="12.75">
      <c r="A14" t="s">
        <v>540</v>
      </c>
      <c r="B14">
        <v>1</v>
      </c>
      <c r="C14">
        <v>1</v>
      </c>
      <c r="D14">
        <f t="shared" si="0"/>
        <v>1</v>
      </c>
      <c r="E14">
        <f>Pin!B49</f>
        <v>4</v>
      </c>
      <c r="F14">
        <f>Pin!C49</f>
        <v>24</v>
      </c>
      <c r="G14">
        <f>Pin!D49</f>
        <v>0.16666666666666666</v>
      </c>
      <c r="H14">
        <f>Pin!E49</f>
        <v>257</v>
      </c>
      <c r="I14">
        <f>Pin!F49</f>
        <v>534</v>
      </c>
      <c r="J14">
        <f>Pin!G49</f>
        <v>0.4812734082397004</v>
      </c>
    </row>
    <row r="15" spans="1:10" ht="12.75">
      <c r="A15" t="s">
        <v>530</v>
      </c>
      <c r="B15">
        <v>0</v>
      </c>
      <c r="C15">
        <v>1</v>
      </c>
      <c r="D15">
        <f t="shared" si="0"/>
        <v>0</v>
      </c>
      <c r="E15">
        <f>Rox!B49</f>
        <v>3.5</v>
      </c>
      <c r="F15">
        <f>Rox!C49</f>
        <v>20</v>
      </c>
      <c r="G15">
        <f>Rox!D49</f>
        <v>0.175</v>
      </c>
      <c r="H15">
        <f>Rox!E49</f>
        <v>203.5</v>
      </c>
      <c r="I15">
        <f>Rox!F49</f>
        <v>460</v>
      </c>
      <c r="J15">
        <f>Rox!G49</f>
        <v>0.4423913043478261</v>
      </c>
    </row>
    <row r="16" spans="1:10" ht="12.75">
      <c r="A16" t="s">
        <v>535</v>
      </c>
      <c r="B16">
        <v>0</v>
      </c>
      <c r="C16">
        <v>1</v>
      </c>
      <c r="D16">
        <f t="shared" si="0"/>
        <v>0</v>
      </c>
      <c r="E16">
        <f>Riv!B49</f>
        <v>11</v>
      </c>
      <c r="F16">
        <f>Riv!C49</f>
        <v>26</v>
      </c>
      <c r="G16">
        <f>Riv!D49</f>
        <v>0.4230769230769231</v>
      </c>
      <c r="H16">
        <f>Riv!E49</f>
        <v>284.5</v>
      </c>
      <c r="I16">
        <f>Riv!F49</f>
        <v>615</v>
      </c>
      <c r="J16">
        <f>Riv!G49</f>
        <v>0.46260162601626015</v>
      </c>
    </row>
    <row r="17" spans="1:10" ht="12.75">
      <c r="A17" t="s">
        <v>577</v>
      </c>
      <c r="B17">
        <v>0</v>
      </c>
      <c r="C17">
        <v>1</v>
      </c>
      <c r="D17">
        <f t="shared" si="0"/>
        <v>0</v>
      </c>
      <c r="E17">
        <f>Gro!B49</f>
        <v>15.5</v>
      </c>
      <c r="F17">
        <f>Gro!C49</f>
        <v>23</v>
      </c>
      <c r="G17">
        <f>Gro!D49</f>
        <v>0.6739130434782609</v>
      </c>
      <c r="H17">
        <f>Gro!E49</f>
        <v>232.5</v>
      </c>
      <c r="I17">
        <f>Gro!F49</f>
        <v>537</v>
      </c>
      <c r="J17">
        <f>Gro!G49</f>
        <v>0.4329608938547486</v>
      </c>
    </row>
    <row r="18" spans="1:10" ht="12.75">
      <c r="A18" t="s">
        <v>344</v>
      </c>
      <c r="B18">
        <v>1</v>
      </c>
      <c r="C18">
        <v>1</v>
      </c>
      <c r="D18">
        <f t="shared" si="0"/>
        <v>1</v>
      </c>
      <c r="E18">
        <f>Bro!B49</f>
        <v>7.5</v>
      </c>
      <c r="F18">
        <f>Bro!C49</f>
        <v>25</v>
      </c>
      <c r="G18">
        <f>Bro!D49</f>
        <v>0.3</v>
      </c>
      <c r="H18">
        <f>Bro!E49</f>
        <v>235.5</v>
      </c>
      <c r="I18">
        <f>Bro!F49</f>
        <v>552</v>
      </c>
      <c r="J18">
        <f>Bro!G49</f>
        <v>0.4266304347826087</v>
      </c>
    </row>
    <row r="19" spans="1:10" ht="12.75">
      <c r="A19" t="s">
        <v>342</v>
      </c>
      <c r="B19">
        <v>1</v>
      </c>
      <c r="C19">
        <v>1</v>
      </c>
      <c r="D19">
        <f t="shared" si="0"/>
        <v>1</v>
      </c>
      <c r="E19">
        <f>Mid!B49</f>
        <v>11.5</v>
      </c>
      <c r="F19">
        <f>Mid!C49</f>
        <v>19</v>
      </c>
      <c r="G19">
        <f>Mid!D49</f>
        <v>0.6052631578947368</v>
      </c>
      <c r="H19">
        <f>Mid!E49</f>
        <v>162.5</v>
      </c>
      <c r="I19">
        <f>Mid!F49</f>
        <v>430</v>
      </c>
      <c r="J19">
        <f>Mid!G49</f>
        <v>0.37790697674418605</v>
      </c>
    </row>
    <row r="20" spans="1:10" ht="12.75">
      <c r="A20" t="s">
        <v>290</v>
      </c>
      <c r="B20">
        <v>0</v>
      </c>
      <c r="C20">
        <v>1</v>
      </c>
      <c r="D20">
        <f t="shared" si="0"/>
        <v>0</v>
      </c>
      <c r="E20">
        <f>Riv!B49</f>
        <v>11</v>
      </c>
      <c r="F20">
        <f>Riv!C49</f>
        <v>26</v>
      </c>
      <c r="G20">
        <f>Riv!D49</f>
        <v>0.4230769230769231</v>
      </c>
      <c r="H20">
        <f>Riv!E49</f>
        <v>284.5</v>
      </c>
      <c r="I20">
        <f>Riv!F49</f>
        <v>615</v>
      </c>
      <c r="J20">
        <f>Riv!G49</f>
        <v>0.46260162601626015</v>
      </c>
    </row>
    <row r="21" spans="1:10" ht="12.75">
      <c r="A21" t="s">
        <v>126</v>
      </c>
      <c r="B21">
        <v>0</v>
      </c>
      <c r="C21">
        <v>1</v>
      </c>
      <c r="D21">
        <f t="shared" si="0"/>
        <v>0</v>
      </c>
      <c r="E21">
        <f>BBN!B49</f>
        <v>14</v>
      </c>
      <c r="F21">
        <f>BBN!C49</f>
        <v>28</v>
      </c>
      <c r="G21">
        <f>BBN!D49</f>
        <v>0.5</v>
      </c>
      <c r="H21">
        <f>BBN!E49</f>
        <v>321.5</v>
      </c>
      <c r="I21">
        <f>BBN!F49</f>
        <v>657</v>
      </c>
      <c r="J21">
        <f>BBN!G49</f>
        <v>0.4893455098934551</v>
      </c>
    </row>
    <row r="22" spans="1:10" ht="12.75">
      <c r="A22" t="s">
        <v>45</v>
      </c>
      <c r="B22">
        <v>0</v>
      </c>
      <c r="C22">
        <v>1</v>
      </c>
      <c r="D22">
        <f t="shared" si="0"/>
        <v>0</v>
      </c>
      <c r="E22">
        <f>Law!B49</f>
        <v>14</v>
      </c>
      <c r="F22">
        <f>Law!C49</f>
        <v>28</v>
      </c>
      <c r="G22">
        <f>Law!D49</f>
        <v>0.5</v>
      </c>
      <c r="H22">
        <f>Law!E49</f>
        <v>393.5</v>
      </c>
      <c r="I22">
        <f>Law!F49</f>
        <v>728</v>
      </c>
      <c r="J22">
        <f>Law!G49</f>
        <v>0.540521978021978</v>
      </c>
    </row>
    <row r="23" spans="1:10" ht="12.75">
      <c r="A23" t="s">
        <v>199</v>
      </c>
      <c r="B23">
        <v>0</v>
      </c>
      <c r="C23">
        <v>1</v>
      </c>
      <c r="D23">
        <f t="shared" si="0"/>
        <v>0</v>
      </c>
      <c r="E23">
        <f>StG!B49</f>
        <v>13</v>
      </c>
      <c r="F23">
        <f>StG!C49</f>
        <v>20</v>
      </c>
      <c r="G23">
        <f>StG!D49</f>
        <v>0.65</v>
      </c>
      <c r="H23">
        <f>StG!E49</f>
        <v>228</v>
      </c>
      <c r="I23">
        <f>StG!F49</f>
        <v>475</v>
      </c>
      <c r="J23">
        <f>StG!G49</f>
        <v>0.48</v>
      </c>
    </row>
    <row r="24" spans="1:10" ht="12.75">
      <c r="A24" t="s">
        <v>426</v>
      </c>
      <c r="B24">
        <v>0</v>
      </c>
      <c r="C24">
        <v>1</v>
      </c>
      <c r="D24">
        <f t="shared" si="0"/>
        <v>0</v>
      </c>
      <c r="E24">
        <f>Gro!B49</f>
        <v>15.5</v>
      </c>
      <c r="F24">
        <f>Gro!C49</f>
        <v>23</v>
      </c>
      <c r="G24">
        <f>Gro!D49</f>
        <v>0.6739130434782609</v>
      </c>
      <c r="H24">
        <f>Gro!E49</f>
        <v>232.5</v>
      </c>
      <c r="I24">
        <f>Gro!F49</f>
        <v>537</v>
      </c>
      <c r="J24">
        <f>Gro!G49</f>
        <v>0.4329608938547486</v>
      </c>
    </row>
    <row r="25" spans="4:10" ht="12.75">
      <c r="D25" t="e">
        <f t="shared" si="0"/>
        <v>#DIV/0!</v>
      </c>
      <c r="G25" t="e">
        <f>E25/F25</f>
        <v>#DIV/0!</v>
      </c>
      <c r="J25" t="e">
        <f>H25/I25</f>
        <v>#DIV/0!</v>
      </c>
    </row>
    <row r="26" spans="4:10" ht="12.75">
      <c r="D26" t="e">
        <f t="shared" si="0"/>
        <v>#DIV/0!</v>
      </c>
      <c r="G26" t="e">
        <f>E26/F26</f>
        <v>#DIV/0!</v>
      </c>
      <c r="J26" t="e">
        <f>H26/I26</f>
        <v>#DIV/0!</v>
      </c>
    </row>
    <row r="27" ht="12.75">
      <c r="J27" t="e">
        <f>H27/I27</f>
        <v>#DIV/0!</v>
      </c>
    </row>
    <row r="49" spans="2:11" ht="12.75">
      <c r="B49">
        <f>SUM(B2:B48)</f>
        <v>4</v>
      </c>
      <c r="C49">
        <f>SUM(C2:C48)</f>
        <v>22</v>
      </c>
      <c r="D49">
        <f>B49/C49</f>
        <v>0.18181818181818182</v>
      </c>
      <c r="E49">
        <f>SUM(E2:E48)</f>
        <v>251.5</v>
      </c>
      <c r="F49">
        <f>SUM(F2:F48)</f>
        <v>512</v>
      </c>
      <c r="G49">
        <f>E49/F49</f>
        <v>0.4912109375</v>
      </c>
      <c r="H49">
        <f>SUM(H2:H48)</f>
        <v>5540.5</v>
      </c>
      <c r="I49">
        <f>SUM(I2:I48)</f>
        <v>12078</v>
      </c>
      <c r="J49">
        <f>H49/I49</f>
        <v>0.45872661036595463</v>
      </c>
      <c r="K49">
        <f>0.25*D49+0.21*G49+0.54*J49</f>
        <v>0.39632121192716097</v>
      </c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7" sqref="E27:J27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313</v>
      </c>
      <c r="B2">
        <v>1</v>
      </c>
      <c r="C2">
        <v>1</v>
      </c>
      <c r="D2">
        <f aca="true" t="shared" si="0" ref="D2:D27">B2/C2</f>
        <v>1</v>
      </c>
      <c r="E2">
        <f>Gov!B49</f>
        <v>13.5</v>
      </c>
      <c r="F2">
        <f>Gov!C49</f>
        <v>27</v>
      </c>
      <c r="G2">
        <f>Gov!D49</f>
        <v>0.5</v>
      </c>
      <c r="H2">
        <f>Gov!E49</f>
        <v>388.5</v>
      </c>
      <c r="I2">
        <f>Gov!F49</f>
        <v>705</v>
      </c>
      <c r="J2">
        <f>Gov!G49</f>
        <v>0.551063829787234</v>
      </c>
    </row>
    <row r="3" spans="1:10" ht="12.75">
      <c r="A3" t="s">
        <v>501</v>
      </c>
      <c r="B3">
        <v>0</v>
      </c>
      <c r="C3">
        <v>1</v>
      </c>
      <c r="D3">
        <f t="shared" si="0"/>
        <v>0</v>
      </c>
      <c r="E3">
        <f>BBN!B49</f>
        <v>14</v>
      </c>
      <c r="F3">
        <f>BBN!C49</f>
        <v>28</v>
      </c>
      <c r="G3">
        <f>BBN!D49</f>
        <v>0.5</v>
      </c>
      <c r="H3">
        <f>BBN!E49</f>
        <v>321.5</v>
      </c>
      <c r="I3">
        <f>BBN!F49</f>
        <v>657</v>
      </c>
      <c r="J3">
        <f>BBN!G49</f>
        <v>0.4893455098934551</v>
      </c>
    </row>
    <row r="4" spans="1:10" ht="12.75">
      <c r="A4" t="s">
        <v>144</v>
      </c>
      <c r="B4">
        <v>1</v>
      </c>
      <c r="C4">
        <v>1</v>
      </c>
      <c r="D4">
        <f t="shared" si="0"/>
        <v>1</v>
      </c>
      <c r="E4">
        <f>StM!B49</f>
        <v>4</v>
      </c>
      <c r="F4">
        <f>StM!C49</f>
        <v>22</v>
      </c>
      <c r="G4">
        <f>StM!D49</f>
        <v>0.18181818181818182</v>
      </c>
      <c r="H4">
        <f>StM!E49</f>
        <v>251.5</v>
      </c>
      <c r="I4">
        <f>StM!F49</f>
        <v>512</v>
      </c>
      <c r="J4">
        <f>StM!G49</f>
        <v>0.4912109375</v>
      </c>
    </row>
    <row r="5" spans="1:10" ht="12.75">
      <c r="A5" t="s">
        <v>422</v>
      </c>
      <c r="B5">
        <v>0</v>
      </c>
      <c r="C5">
        <v>1</v>
      </c>
      <c r="D5">
        <f t="shared" si="0"/>
        <v>0</v>
      </c>
      <c r="E5">
        <f>Tab!B49</f>
        <v>14</v>
      </c>
      <c r="F5">
        <f>Tab!C49</f>
        <v>25</v>
      </c>
      <c r="G5">
        <f>Tab!D49</f>
        <v>0.56</v>
      </c>
      <c r="H5">
        <f>Tab!E49</f>
        <v>376</v>
      </c>
      <c r="I5">
        <f>Tab!F49</f>
        <v>647</v>
      </c>
      <c r="J5">
        <f>Tab!G49</f>
        <v>0.5811437403400309</v>
      </c>
    </row>
    <row r="6" spans="1:10" ht="12.75">
      <c r="A6" t="s">
        <v>350</v>
      </c>
      <c r="B6">
        <v>0</v>
      </c>
      <c r="C6">
        <v>1</v>
      </c>
      <c r="D6">
        <f t="shared" si="0"/>
        <v>0</v>
      </c>
      <c r="E6">
        <f>Berk!B49</f>
        <v>18</v>
      </c>
      <c r="F6">
        <f>Berk!C49</f>
        <v>28</v>
      </c>
      <c r="G6">
        <f>Berk!D49</f>
        <v>0.6428571428571429</v>
      </c>
      <c r="H6">
        <f>Berk!E49</f>
        <v>376</v>
      </c>
      <c r="I6">
        <f>Berk!F49</f>
        <v>722</v>
      </c>
      <c r="J6">
        <f>Berk!G49</f>
        <v>0.5207756232686981</v>
      </c>
    </row>
    <row r="7" spans="1:10" ht="12.75">
      <c r="A7" t="s">
        <v>448</v>
      </c>
      <c r="B7">
        <v>0</v>
      </c>
      <c r="C7">
        <v>1</v>
      </c>
      <c r="D7">
        <f t="shared" si="0"/>
        <v>0</v>
      </c>
      <c r="E7">
        <f>Gun!B49</f>
        <v>25</v>
      </c>
      <c r="F7">
        <f>Gun!C49</f>
        <v>29</v>
      </c>
      <c r="G7">
        <f>Gun!D49</f>
        <v>0.8620689655172413</v>
      </c>
      <c r="H7">
        <f>Gun!E49</f>
        <v>354.5</v>
      </c>
      <c r="I7">
        <f>Gun!F49</f>
        <v>742</v>
      </c>
      <c r="J7">
        <f>Gun!G49</f>
        <v>0.4777628032345013</v>
      </c>
    </row>
    <row r="8" spans="1:10" ht="12.75">
      <c r="A8" t="s">
        <v>240</v>
      </c>
      <c r="B8">
        <v>1</v>
      </c>
      <c r="C8">
        <v>1</v>
      </c>
      <c r="D8">
        <f t="shared" si="0"/>
        <v>1</v>
      </c>
      <c r="E8">
        <f>Tri!B49</f>
        <v>8</v>
      </c>
      <c r="F8">
        <f>Tri!C49</f>
        <v>24</v>
      </c>
      <c r="G8">
        <f>Tri!D49</f>
        <v>0.3333333333333333</v>
      </c>
      <c r="H8">
        <f>Tri!E49</f>
        <v>306</v>
      </c>
      <c r="I8">
        <f>Tri!F49</f>
        <v>600</v>
      </c>
      <c r="J8">
        <f>Tri!G49</f>
        <v>0.51</v>
      </c>
    </row>
    <row r="9" spans="1:10" ht="12.75">
      <c r="A9" t="s">
        <v>27</v>
      </c>
      <c r="B9">
        <v>1</v>
      </c>
      <c r="C9">
        <v>1</v>
      </c>
      <c r="D9">
        <f aca="true" t="shared" si="1" ref="D9:D16">B9/C9</f>
        <v>1</v>
      </c>
      <c r="E9">
        <f>Avo!B49</f>
        <v>17</v>
      </c>
      <c r="F9">
        <f>Avo!C49</f>
        <v>26</v>
      </c>
      <c r="G9">
        <f>Avo!D49</f>
        <v>0.6538461538461539</v>
      </c>
      <c r="H9">
        <f>Avo!E49</f>
        <v>332.5</v>
      </c>
      <c r="I9">
        <f>Avo!F49</f>
        <v>655</v>
      </c>
      <c r="J9">
        <f>Avo!G49</f>
        <v>0.5076335877862596</v>
      </c>
    </row>
    <row r="10" spans="1:10" ht="12.75">
      <c r="A10" t="s">
        <v>338</v>
      </c>
      <c r="B10">
        <v>1</v>
      </c>
      <c r="C10">
        <v>1</v>
      </c>
      <c r="D10">
        <f t="shared" si="1"/>
        <v>1</v>
      </c>
      <c r="E10">
        <f>Exe!B49</f>
        <v>16.5</v>
      </c>
      <c r="F10">
        <f>Exe!C49</f>
        <v>27</v>
      </c>
      <c r="G10">
        <f>Exe!D49</f>
        <v>0.6111111111111112</v>
      </c>
      <c r="H10">
        <f>Exe!E49</f>
        <v>398.5</v>
      </c>
      <c r="I10">
        <f>Exe!F49</f>
        <v>702</v>
      </c>
      <c r="J10">
        <f>Exe!G49</f>
        <v>0.5676638176638177</v>
      </c>
    </row>
    <row r="11" spans="1:10" ht="12.75">
      <c r="A11" t="s">
        <v>241</v>
      </c>
      <c r="B11">
        <v>0</v>
      </c>
      <c r="C11">
        <v>1</v>
      </c>
      <c r="D11">
        <f t="shared" si="1"/>
        <v>0</v>
      </c>
      <c r="E11">
        <f>MilT!B49</f>
        <v>20</v>
      </c>
      <c r="F11">
        <f>MilT!C49</f>
        <v>27</v>
      </c>
      <c r="G11">
        <f>MilT!D49</f>
        <v>0.7407407407407407</v>
      </c>
      <c r="H11">
        <f>MilT!E49</f>
        <v>381.5</v>
      </c>
      <c r="I11">
        <f>MilT!F49</f>
        <v>709</v>
      </c>
      <c r="J11">
        <f>MilT!G49</f>
        <v>0.5380818053596615</v>
      </c>
    </row>
    <row r="12" spans="1:10" ht="12.75">
      <c r="A12" t="s">
        <v>633</v>
      </c>
      <c r="B12">
        <v>0</v>
      </c>
      <c r="C12">
        <v>1</v>
      </c>
      <c r="D12">
        <f t="shared" si="1"/>
        <v>0</v>
      </c>
      <c r="E12">
        <f>KUA!B49</f>
        <v>20</v>
      </c>
      <c r="F12">
        <f>KUA!C49</f>
        <v>29</v>
      </c>
      <c r="G12">
        <f>KUA!D49</f>
        <v>0.6896551724137931</v>
      </c>
      <c r="H12">
        <f>KUA!E49</f>
        <v>435</v>
      </c>
      <c r="I12">
        <f>KUA!F49</f>
        <v>764</v>
      </c>
      <c r="J12">
        <f>KUA!G49</f>
        <v>0.569371727748691</v>
      </c>
    </row>
    <row r="13" spans="1:10" ht="12.75">
      <c r="A13" t="s">
        <v>287</v>
      </c>
      <c r="B13">
        <v>1</v>
      </c>
      <c r="C13">
        <v>1</v>
      </c>
      <c r="D13">
        <f t="shared" si="1"/>
        <v>1</v>
      </c>
      <c r="E13">
        <f>StS!B49</f>
        <v>11</v>
      </c>
      <c r="F13">
        <f>StS!C49</f>
        <v>25</v>
      </c>
      <c r="G13">
        <f>StS!D49</f>
        <v>0.44</v>
      </c>
      <c r="H13">
        <f>StS!E49</f>
        <v>353</v>
      </c>
      <c r="I13">
        <f>StS!F49</f>
        <v>660</v>
      </c>
      <c r="J13">
        <f>StS!G49</f>
        <v>0.5348484848484848</v>
      </c>
    </row>
    <row r="14" spans="1:10" ht="12.75">
      <c r="A14" t="s">
        <v>588</v>
      </c>
      <c r="B14">
        <v>0</v>
      </c>
      <c r="C14">
        <v>1</v>
      </c>
      <c r="D14">
        <f t="shared" si="1"/>
        <v>0</v>
      </c>
      <c r="E14">
        <f>Nob!B49</f>
        <v>22.5</v>
      </c>
      <c r="F14">
        <f>Nob!C49</f>
        <v>27</v>
      </c>
      <c r="G14">
        <f>Nob!D49</f>
        <v>0.8333333333333334</v>
      </c>
      <c r="H14">
        <f>Nob!E49</f>
        <v>371</v>
      </c>
      <c r="I14">
        <f>Nob!F49</f>
        <v>704</v>
      </c>
      <c r="J14">
        <f>Nob!G49</f>
        <v>0.5269886363636364</v>
      </c>
    </row>
    <row r="15" spans="1:10" ht="12.75">
      <c r="A15" t="s">
        <v>154</v>
      </c>
      <c r="B15">
        <v>0</v>
      </c>
      <c r="C15">
        <v>1</v>
      </c>
      <c r="D15">
        <f t="shared" si="1"/>
        <v>0</v>
      </c>
      <c r="E15">
        <f>Bel!B49</f>
        <v>20</v>
      </c>
      <c r="F15">
        <f>Bel!C49</f>
        <v>28</v>
      </c>
      <c r="G15">
        <f>Bel!D49</f>
        <v>0.7142857142857143</v>
      </c>
      <c r="H15">
        <f>Bel!E49</f>
        <v>379.5</v>
      </c>
      <c r="I15">
        <f>Bel!F49</f>
        <v>721</v>
      </c>
      <c r="J15">
        <f>Bel!G49</f>
        <v>0.5263522884882108</v>
      </c>
    </row>
    <row r="16" spans="1:10" ht="12.75">
      <c r="A16" t="s">
        <v>242</v>
      </c>
      <c r="B16">
        <v>1</v>
      </c>
      <c r="C16">
        <v>1</v>
      </c>
      <c r="D16">
        <f t="shared" si="1"/>
        <v>1</v>
      </c>
      <c r="E16">
        <f>Hol!B49</f>
        <v>5.5</v>
      </c>
      <c r="F16">
        <f>Hol!C49</f>
        <v>26</v>
      </c>
      <c r="G16">
        <f>Hol!D49</f>
        <v>0.21153846153846154</v>
      </c>
      <c r="H16">
        <f>Hol!E49</f>
        <v>387</v>
      </c>
      <c r="I16">
        <f>Hol!F49</f>
        <v>678</v>
      </c>
      <c r="J16">
        <f>Hol!G49</f>
        <v>0.5707964601769911</v>
      </c>
    </row>
    <row r="17" spans="1:10" ht="12.75">
      <c r="A17" t="s">
        <v>406</v>
      </c>
      <c r="B17">
        <v>1</v>
      </c>
      <c r="C17">
        <v>1</v>
      </c>
      <c r="D17">
        <f t="shared" si="0"/>
        <v>1</v>
      </c>
      <c r="E17">
        <f>Tha!B49</f>
        <v>2</v>
      </c>
      <c r="F17">
        <f>Tha!C49</f>
        <v>22</v>
      </c>
      <c r="G17">
        <f>Tha!D49</f>
        <v>0.09090909090909091</v>
      </c>
      <c r="H17">
        <f>Tha!E49</f>
        <v>335</v>
      </c>
      <c r="I17">
        <f>Tha!F49</f>
        <v>585</v>
      </c>
      <c r="J17">
        <f>Tha!G49</f>
        <v>0.5726495726495726</v>
      </c>
    </row>
    <row r="18" spans="1:10" ht="12.75">
      <c r="A18" t="s">
        <v>157</v>
      </c>
      <c r="B18">
        <v>1</v>
      </c>
      <c r="C18">
        <v>1</v>
      </c>
      <c r="D18">
        <f t="shared" si="0"/>
        <v>1</v>
      </c>
      <c r="E18">
        <f>Law!B49</f>
        <v>14</v>
      </c>
      <c r="F18">
        <f>Law!C49</f>
        <v>28</v>
      </c>
      <c r="G18">
        <f>Law!D49</f>
        <v>0.5</v>
      </c>
      <c r="H18">
        <f>Law!E49</f>
        <v>393.5</v>
      </c>
      <c r="I18">
        <f>Law!F49</f>
        <v>728</v>
      </c>
      <c r="J18">
        <f>Law!G49</f>
        <v>0.540521978021978</v>
      </c>
    </row>
    <row r="19" spans="1:10" ht="12.75">
      <c r="A19" t="s">
        <v>101</v>
      </c>
      <c r="B19">
        <v>0</v>
      </c>
      <c r="C19">
        <v>1</v>
      </c>
      <c r="D19">
        <f t="shared" si="0"/>
        <v>0</v>
      </c>
      <c r="E19">
        <f>Gov!B49</f>
        <v>13.5</v>
      </c>
      <c r="F19">
        <f>Gov!C49</f>
        <v>27</v>
      </c>
      <c r="G19">
        <f>Gov!D49</f>
        <v>0.5</v>
      </c>
      <c r="H19">
        <f>Gov!E49</f>
        <v>388.5</v>
      </c>
      <c r="I19">
        <f>Gov!F49</f>
        <v>705</v>
      </c>
      <c r="J19">
        <f>Gov!G49</f>
        <v>0.551063829787234</v>
      </c>
    </row>
    <row r="20" spans="1:10" ht="12.75">
      <c r="A20" t="s">
        <v>404</v>
      </c>
      <c r="B20">
        <v>0</v>
      </c>
      <c r="C20">
        <v>1</v>
      </c>
      <c r="D20">
        <f t="shared" si="0"/>
        <v>0</v>
      </c>
      <c r="E20">
        <f>Nob!B49</f>
        <v>22.5</v>
      </c>
      <c r="F20">
        <f>Nob!C49</f>
        <v>27</v>
      </c>
      <c r="G20">
        <f>Nob!D49</f>
        <v>0.8333333333333334</v>
      </c>
      <c r="H20">
        <f>Nob!E49</f>
        <v>371</v>
      </c>
      <c r="I20">
        <f>Nob!F49</f>
        <v>704</v>
      </c>
      <c r="J20">
        <f>Nob!G49</f>
        <v>0.5269886363636364</v>
      </c>
    </row>
    <row r="21" spans="1:10" ht="12.75">
      <c r="A21" t="s">
        <v>193</v>
      </c>
      <c r="B21">
        <v>0.5</v>
      </c>
      <c r="C21">
        <v>1</v>
      </c>
      <c r="D21">
        <f t="shared" si="0"/>
        <v>0.5</v>
      </c>
      <c r="E21">
        <f>Til!B49</f>
        <v>15</v>
      </c>
      <c r="F21">
        <f>Til!C49</f>
        <v>30</v>
      </c>
      <c r="G21">
        <f>Til!D49</f>
        <v>0.5</v>
      </c>
      <c r="H21">
        <f>Til!E49</f>
        <v>402</v>
      </c>
      <c r="I21">
        <f>Til!F49</f>
        <v>764</v>
      </c>
      <c r="J21">
        <f>Til!G49</f>
        <v>0.5261780104712042</v>
      </c>
    </row>
    <row r="22" spans="1:10" ht="12.75">
      <c r="A22" t="s">
        <v>397</v>
      </c>
      <c r="B22">
        <v>1</v>
      </c>
      <c r="C22">
        <v>1</v>
      </c>
      <c r="D22">
        <f t="shared" si="0"/>
        <v>1</v>
      </c>
      <c r="E22">
        <f>Pro!B49</f>
        <v>11</v>
      </c>
      <c r="F22">
        <f>Pro!C49</f>
        <v>26</v>
      </c>
      <c r="G22">
        <f>Pro!D49</f>
        <v>0.4230769230769231</v>
      </c>
      <c r="H22">
        <f>Pro!E49</f>
        <v>367</v>
      </c>
      <c r="I22">
        <f>Pro!F49</f>
        <v>673</v>
      </c>
      <c r="J22">
        <f>Pro!G49</f>
        <v>0.5453194650817236</v>
      </c>
    </row>
    <row r="23" spans="1:10" ht="12.75">
      <c r="A23" t="s">
        <v>241</v>
      </c>
      <c r="B23">
        <v>0</v>
      </c>
      <c r="C23">
        <v>1</v>
      </c>
      <c r="D23">
        <f t="shared" si="0"/>
        <v>0</v>
      </c>
      <c r="E23">
        <f>MilT!B49</f>
        <v>20</v>
      </c>
      <c r="F23">
        <f>MilT!C49</f>
        <v>27</v>
      </c>
      <c r="G23">
        <f>MilT!D49</f>
        <v>0.7407407407407407</v>
      </c>
      <c r="H23">
        <f>MilT!E49</f>
        <v>381.5</v>
      </c>
      <c r="I23">
        <f>MilT!F49</f>
        <v>709</v>
      </c>
      <c r="J23">
        <f>MilT!G49</f>
        <v>0.5380818053596615</v>
      </c>
    </row>
    <row r="24" spans="1:10" ht="12.75">
      <c r="A24" t="s">
        <v>522</v>
      </c>
      <c r="B24">
        <v>1</v>
      </c>
      <c r="C24">
        <v>1</v>
      </c>
      <c r="D24">
        <f t="shared" si="0"/>
        <v>1</v>
      </c>
      <c r="E24">
        <f>StS!B49</f>
        <v>11</v>
      </c>
      <c r="F24">
        <f>StS!C49</f>
        <v>25</v>
      </c>
      <c r="G24">
        <f>StS!D49</f>
        <v>0.44</v>
      </c>
      <c r="H24">
        <f>StS!E49</f>
        <v>353</v>
      </c>
      <c r="I24">
        <f>StS!F49</f>
        <v>660</v>
      </c>
      <c r="J24">
        <f>StS!G49</f>
        <v>0.5348484848484848</v>
      </c>
    </row>
    <row r="25" spans="1:10" ht="12.75">
      <c r="A25" t="s">
        <v>48</v>
      </c>
      <c r="B25">
        <v>1</v>
      </c>
      <c r="C25">
        <v>1</v>
      </c>
      <c r="D25">
        <f t="shared" si="0"/>
        <v>1</v>
      </c>
      <c r="E25">
        <f>Tha!B49</f>
        <v>2</v>
      </c>
      <c r="F25">
        <f>Tha!C49</f>
        <v>22</v>
      </c>
      <c r="G25">
        <f>Tha!D49</f>
        <v>0.09090909090909091</v>
      </c>
      <c r="H25">
        <f>Tha!E49</f>
        <v>335</v>
      </c>
      <c r="I25">
        <f>Tha!F49</f>
        <v>585</v>
      </c>
      <c r="J25">
        <f>Tha!G49</f>
        <v>0.5726495726495726</v>
      </c>
    </row>
    <row r="26" spans="1:10" ht="12.75">
      <c r="A26" t="s">
        <v>239</v>
      </c>
      <c r="B26">
        <v>0</v>
      </c>
      <c r="C26">
        <v>1</v>
      </c>
      <c r="D26">
        <f t="shared" si="0"/>
        <v>0</v>
      </c>
      <c r="E26">
        <f>Bel!B49</f>
        <v>20</v>
      </c>
      <c r="F26">
        <f>Bel!C49</f>
        <v>28</v>
      </c>
      <c r="G26">
        <f>Bel!D49</f>
        <v>0.7142857142857143</v>
      </c>
      <c r="H26">
        <f>Bel!E49</f>
        <v>379.5</v>
      </c>
      <c r="I26">
        <f>Bel!F49</f>
        <v>721</v>
      </c>
      <c r="J26">
        <f>Bel!G49</f>
        <v>0.5263522884882108</v>
      </c>
    </row>
    <row r="27" spans="1:10" ht="12.75">
      <c r="A27" t="s">
        <v>249</v>
      </c>
      <c r="B27">
        <v>0</v>
      </c>
      <c r="C27">
        <v>1</v>
      </c>
      <c r="D27">
        <f t="shared" si="0"/>
        <v>0</v>
      </c>
      <c r="E27">
        <f>Law!B49</f>
        <v>14</v>
      </c>
      <c r="F27">
        <f>Law!C49</f>
        <v>28</v>
      </c>
      <c r="G27">
        <f>Law!D49</f>
        <v>0.5</v>
      </c>
      <c r="H27">
        <f>Law!E49</f>
        <v>393.5</v>
      </c>
      <c r="I27">
        <f>Law!F49</f>
        <v>728</v>
      </c>
      <c r="J27">
        <f>Law!G49</f>
        <v>0.540521978021978</v>
      </c>
    </row>
    <row r="28" ht="12.75">
      <c r="J28" t="e">
        <f>H28/I28</f>
        <v>#DIV/0!</v>
      </c>
    </row>
    <row r="49" spans="2:11" ht="12.75">
      <c r="B49">
        <f>SUM(B2:B48)</f>
        <v>12.5</v>
      </c>
      <c r="C49">
        <f>SUM(C2:C48)</f>
        <v>26</v>
      </c>
      <c r="D49">
        <f>B49/C49</f>
        <v>0.4807692307692308</v>
      </c>
      <c r="E49">
        <f>SUM(E2:E48)</f>
        <v>374</v>
      </c>
      <c r="F49">
        <f>SUM(F2:F48)</f>
        <v>688</v>
      </c>
      <c r="G49">
        <f>E49/F49</f>
        <v>0.5436046511627907</v>
      </c>
      <c r="H49">
        <f>SUM(H2:H48)</f>
        <v>9511.5</v>
      </c>
      <c r="I49">
        <f>SUM(I2:I48)</f>
        <v>17740</v>
      </c>
      <c r="J49">
        <f>H49/I49</f>
        <v>0.5361612175873731</v>
      </c>
      <c r="K49">
        <f>0.25*D49+0.21*G49+0.54*J49</f>
        <v>0.5238763419336752</v>
      </c>
    </row>
  </sheetData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6" sqref="E26:J26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519</v>
      </c>
      <c r="B2">
        <v>0.5</v>
      </c>
      <c r="C2">
        <v>1</v>
      </c>
      <c r="D2">
        <f aca="true" t="shared" si="0" ref="D2:D26">B2/C2</f>
        <v>0.5</v>
      </c>
      <c r="E2">
        <f>Riv!B49</f>
        <v>11</v>
      </c>
      <c r="F2">
        <f>Riv!C49</f>
        <v>26</v>
      </c>
      <c r="G2">
        <f>Riv!D49</f>
        <v>0.4230769230769231</v>
      </c>
      <c r="H2">
        <f>Riv!E49</f>
        <v>284.5</v>
      </c>
      <c r="I2">
        <f>Riv!F49</f>
        <v>615</v>
      </c>
      <c r="J2">
        <f>Riv!G49</f>
        <v>0.46260162601626015</v>
      </c>
    </row>
    <row r="3" spans="1:10" ht="12.75">
      <c r="A3" t="s">
        <v>223</v>
      </c>
      <c r="B3">
        <v>0</v>
      </c>
      <c r="C3">
        <v>1</v>
      </c>
      <c r="D3">
        <f t="shared" si="0"/>
        <v>0</v>
      </c>
      <c r="E3">
        <f>MilT!B49</f>
        <v>20</v>
      </c>
      <c r="F3">
        <f>MilT!C49</f>
        <v>27</v>
      </c>
      <c r="G3">
        <f>MilT!D49</f>
        <v>0.7407407407407407</v>
      </c>
      <c r="H3">
        <f>MilT!E49</f>
        <v>381.5</v>
      </c>
      <c r="I3">
        <f>MilT!F49</f>
        <v>709</v>
      </c>
      <c r="J3">
        <f>MilT!G49</f>
        <v>0.5380818053596615</v>
      </c>
    </row>
    <row r="4" spans="1:10" ht="12.75">
      <c r="A4" t="s">
        <v>501</v>
      </c>
      <c r="B4">
        <v>1</v>
      </c>
      <c r="C4">
        <v>1</v>
      </c>
      <c r="D4">
        <f t="shared" si="0"/>
        <v>1</v>
      </c>
      <c r="E4">
        <f>BBN!B49</f>
        <v>14</v>
      </c>
      <c r="F4">
        <f>BBN!C49</f>
        <v>28</v>
      </c>
      <c r="G4">
        <f>BBN!D49</f>
        <v>0.5</v>
      </c>
      <c r="H4">
        <f>BBN!E49</f>
        <v>321.5</v>
      </c>
      <c r="I4">
        <f>BBN!F49</f>
        <v>657</v>
      </c>
      <c r="J4">
        <f>BBN!G49</f>
        <v>0.4893455098934551</v>
      </c>
    </row>
    <row r="5" spans="1:10" ht="12.75">
      <c r="A5" t="s">
        <v>634</v>
      </c>
      <c r="B5">
        <v>1</v>
      </c>
      <c r="C5">
        <v>1</v>
      </c>
      <c r="D5">
        <f t="shared" si="0"/>
        <v>1</v>
      </c>
      <c r="E5">
        <f>Bro!B49</f>
        <v>7.5</v>
      </c>
      <c r="F5">
        <f>Bro!C49</f>
        <v>25</v>
      </c>
      <c r="G5">
        <f>Bro!D49</f>
        <v>0.3</v>
      </c>
      <c r="H5">
        <f>Bro!E49</f>
        <v>235.5</v>
      </c>
      <c r="I5">
        <f>Bro!F49</f>
        <v>552</v>
      </c>
      <c r="J5">
        <f>Bro!G49</f>
        <v>0.4266304347826087</v>
      </c>
    </row>
    <row r="6" spans="1:10" ht="12.75">
      <c r="A6" t="s">
        <v>543</v>
      </c>
      <c r="B6">
        <v>1</v>
      </c>
      <c r="C6">
        <v>1</v>
      </c>
      <c r="D6">
        <f t="shared" si="0"/>
        <v>1</v>
      </c>
      <c r="E6">
        <f>Alb!B49</f>
        <v>4.5</v>
      </c>
      <c r="F6">
        <f>Alb!C49</f>
        <v>24</v>
      </c>
      <c r="G6">
        <f>Alb!D49</f>
        <v>0.1875</v>
      </c>
      <c r="H6">
        <f>Alb!E49</f>
        <v>291.5</v>
      </c>
      <c r="I6">
        <f>Alb!F49</f>
        <v>605</v>
      </c>
      <c r="J6">
        <f>Alb!G49</f>
        <v>0.4818181818181818</v>
      </c>
    </row>
    <row r="7" spans="1:10" ht="12.75">
      <c r="A7" t="s">
        <v>350</v>
      </c>
      <c r="B7">
        <v>0</v>
      </c>
      <c r="C7">
        <v>1</v>
      </c>
      <c r="D7">
        <f t="shared" si="0"/>
        <v>0</v>
      </c>
      <c r="E7">
        <f>Berk!B49</f>
        <v>18</v>
      </c>
      <c r="F7">
        <f>Berk!C49</f>
        <v>28</v>
      </c>
      <c r="G7">
        <f>Berk!D49</f>
        <v>0.6428571428571429</v>
      </c>
      <c r="H7">
        <f>Berk!E49</f>
        <v>376</v>
      </c>
      <c r="I7">
        <f>Berk!F49</f>
        <v>722</v>
      </c>
      <c r="J7">
        <f>Berk!G49</f>
        <v>0.5207756232686981</v>
      </c>
    </row>
    <row r="8" spans="1:10" ht="12.75">
      <c r="A8" t="s">
        <v>364</v>
      </c>
      <c r="B8">
        <v>1</v>
      </c>
      <c r="C8">
        <v>1</v>
      </c>
      <c r="D8">
        <f t="shared" si="0"/>
        <v>1</v>
      </c>
      <c r="E8">
        <f>Wil!B49</f>
        <v>11</v>
      </c>
      <c r="F8">
        <f>Wil!C49</f>
        <v>25</v>
      </c>
      <c r="G8">
        <f>Wil!D49</f>
        <v>0.44</v>
      </c>
      <c r="H8">
        <f>Wil!E49</f>
        <v>318</v>
      </c>
      <c r="I8">
        <f>Wil!F49</f>
        <v>650</v>
      </c>
      <c r="J8">
        <f>Wil!G49</f>
        <v>0.48923076923076925</v>
      </c>
    </row>
    <row r="9" spans="1:10" ht="12.75">
      <c r="A9" t="s">
        <v>422</v>
      </c>
      <c r="B9">
        <v>0.5</v>
      </c>
      <c r="C9">
        <v>1</v>
      </c>
      <c r="D9">
        <f t="shared" si="0"/>
        <v>0.5</v>
      </c>
      <c r="E9">
        <f>Tab!B49</f>
        <v>14</v>
      </c>
      <c r="F9">
        <f>Tab!C49</f>
        <v>25</v>
      </c>
      <c r="G9">
        <f>Tab!D49</f>
        <v>0.56</v>
      </c>
      <c r="H9">
        <f>Tab!E49</f>
        <v>376</v>
      </c>
      <c r="I9">
        <f>Tab!F49</f>
        <v>647</v>
      </c>
      <c r="J9">
        <f>Tab!G49</f>
        <v>0.5811437403400309</v>
      </c>
    </row>
    <row r="10" spans="1:10" ht="12.75">
      <c r="A10" t="s">
        <v>607</v>
      </c>
      <c r="B10">
        <v>1</v>
      </c>
      <c r="C10">
        <v>1</v>
      </c>
      <c r="D10">
        <f t="shared" si="0"/>
        <v>1</v>
      </c>
      <c r="E10">
        <f>Til!B49</f>
        <v>15</v>
      </c>
      <c r="F10">
        <f>Til!C49</f>
        <v>30</v>
      </c>
      <c r="G10">
        <f>Til!D49</f>
        <v>0.5</v>
      </c>
      <c r="H10">
        <f>Til!E49</f>
        <v>402</v>
      </c>
      <c r="I10">
        <f>Til!F49</f>
        <v>764</v>
      </c>
      <c r="J10">
        <f>Til!G49</f>
        <v>0.5261780104712042</v>
      </c>
    </row>
    <row r="11" spans="1:10" ht="12.75">
      <c r="A11" t="s">
        <v>223</v>
      </c>
      <c r="B11">
        <v>0</v>
      </c>
      <c r="C11">
        <v>1</v>
      </c>
      <c r="D11">
        <f t="shared" si="0"/>
        <v>0</v>
      </c>
      <c r="E11">
        <f>MilT!B49</f>
        <v>20</v>
      </c>
      <c r="F11">
        <f>MilT!C49</f>
        <v>27</v>
      </c>
      <c r="G11">
        <f>MilT!D49</f>
        <v>0.7407407407407407</v>
      </c>
      <c r="H11">
        <f>MilT!E49</f>
        <v>381.5</v>
      </c>
      <c r="I11">
        <f>MilT!F49</f>
        <v>709</v>
      </c>
      <c r="J11">
        <f>MilT!G49</f>
        <v>0.5380818053596615</v>
      </c>
    </row>
    <row r="12" spans="1:10" ht="12.75">
      <c r="A12" t="s">
        <v>339</v>
      </c>
      <c r="B12">
        <v>0</v>
      </c>
      <c r="C12">
        <v>1</v>
      </c>
      <c r="D12">
        <f t="shared" si="0"/>
        <v>0</v>
      </c>
      <c r="E12">
        <f>Bel!B49</f>
        <v>20</v>
      </c>
      <c r="F12">
        <f>Bel!C49</f>
        <v>28</v>
      </c>
      <c r="G12">
        <f>Bel!D49</f>
        <v>0.7142857142857143</v>
      </c>
      <c r="H12">
        <f>Bel!E49</f>
        <v>379.5</v>
      </c>
      <c r="I12">
        <f>Bel!F49</f>
        <v>721</v>
      </c>
      <c r="J12">
        <f>Bel!G49</f>
        <v>0.5263522884882108</v>
      </c>
    </row>
    <row r="13" spans="1:10" ht="12.75">
      <c r="A13" t="s">
        <v>588</v>
      </c>
      <c r="B13">
        <v>0</v>
      </c>
      <c r="C13">
        <v>1</v>
      </c>
      <c r="D13">
        <f t="shared" si="0"/>
        <v>0</v>
      </c>
      <c r="E13">
        <f>Nob!B49</f>
        <v>22.5</v>
      </c>
      <c r="F13">
        <f>Nob!C49</f>
        <v>27</v>
      </c>
      <c r="G13">
        <f>Nob!D49</f>
        <v>0.8333333333333334</v>
      </c>
      <c r="H13">
        <f>Nob!E49</f>
        <v>371</v>
      </c>
      <c r="I13">
        <f>Nob!F49</f>
        <v>704</v>
      </c>
      <c r="J13">
        <f>Nob!G49</f>
        <v>0.5269886363636364</v>
      </c>
    </row>
    <row r="14" spans="1:10" ht="12.75">
      <c r="A14" t="s">
        <v>288</v>
      </c>
      <c r="B14">
        <v>0</v>
      </c>
      <c r="C14">
        <v>1</v>
      </c>
      <c r="D14">
        <f t="shared" si="0"/>
        <v>0</v>
      </c>
      <c r="E14">
        <f>StP!B49</f>
        <v>12.5</v>
      </c>
      <c r="F14">
        <f>StP!C49</f>
        <v>26</v>
      </c>
      <c r="G14">
        <f>StP!D49</f>
        <v>0.4807692307692308</v>
      </c>
      <c r="H14">
        <f>StP!E49</f>
        <v>374</v>
      </c>
      <c r="I14">
        <f>StP!F49</f>
        <v>688</v>
      </c>
      <c r="J14">
        <f>StP!G49</f>
        <v>0.5436046511627907</v>
      </c>
    </row>
    <row r="15" spans="1:10" ht="12.75">
      <c r="A15" t="s">
        <v>104</v>
      </c>
      <c r="B15">
        <v>0</v>
      </c>
      <c r="C15">
        <v>1</v>
      </c>
      <c r="D15">
        <f t="shared" si="0"/>
        <v>0</v>
      </c>
      <c r="E15">
        <f>And!B49</f>
        <v>15</v>
      </c>
      <c r="F15">
        <f>And!C49</f>
        <v>27</v>
      </c>
      <c r="G15">
        <f>And!D49</f>
        <v>0.5555555555555556</v>
      </c>
      <c r="H15">
        <f>And!E49</f>
        <v>383.5</v>
      </c>
      <c r="I15">
        <f>And!F49</f>
        <v>694</v>
      </c>
      <c r="J15">
        <f>And!G49</f>
        <v>0.5525936599423631</v>
      </c>
    </row>
    <row r="16" spans="1:10" ht="12.75">
      <c r="A16" t="s">
        <v>101</v>
      </c>
      <c r="B16">
        <v>1</v>
      </c>
      <c r="C16">
        <v>1</v>
      </c>
      <c r="D16">
        <f t="shared" si="0"/>
        <v>1</v>
      </c>
      <c r="E16">
        <f>Gov!B49</f>
        <v>13.5</v>
      </c>
      <c r="F16">
        <f>Gov!C49</f>
        <v>27</v>
      </c>
      <c r="G16">
        <f>Gov!D49</f>
        <v>0.5</v>
      </c>
      <c r="H16">
        <f>Gov!E49</f>
        <v>388.5</v>
      </c>
      <c r="I16">
        <f>Gov!F49</f>
        <v>705</v>
      </c>
      <c r="J16">
        <f>Gov!G49</f>
        <v>0.551063829787234</v>
      </c>
    </row>
    <row r="17" spans="1:10" ht="12.75">
      <c r="A17" t="s">
        <v>404</v>
      </c>
      <c r="B17">
        <v>0</v>
      </c>
      <c r="C17">
        <v>1</v>
      </c>
      <c r="D17">
        <f t="shared" si="0"/>
        <v>0</v>
      </c>
      <c r="E17">
        <f>Nob!B49</f>
        <v>22.5</v>
      </c>
      <c r="F17">
        <f>Nob!C49</f>
        <v>27</v>
      </c>
      <c r="G17">
        <f>Nob!D49</f>
        <v>0.8333333333333334</v>
      </c>
      <c r="H17">
        <f>Nob!E49</f>
        <v>371</v>
      </c>
      <c r="I17">
        <f>Nob!F49</f>
        <v>704</v>
      </c>
      <c r="J17">
        <f>Nob!G49</f>
        <v>0.5269886363636364</v>
      </c>
    </row>
    <row r="18" spans="1:10" ht="12.75">
      <c r="A18" t="s">
        <v>293</v>
      </c>
      <c r="B18">
        <v>1</v>
      </c>
      <c r="C18">
        <v>1</v>
      </c>
      <c r="D18">
        <f t="shared" si="0"/>
        <v>1</v>
      </c>
      <c r="E18">
        <f>Tha!B49</f>
        <v>2</v>
      </c>
      <c r="F18">
        <f>Tha!C49</f>
        <v>22</v>
      </c>
      <c r="G18">
        <f>Tha!D49</f>
        <v>0.09090909090909091</v>
      </c>
      <c r="H18">
        <f>Tha!E49</f>
        <v>335</v>
      </c>
      <c r="I18">
        <f>Tha!F49</f>
        <v>585</v>
      </c>
      <c r="J18">
        <f>Tha!G49</f>
        <v>0.5726495726495726</v>
      </c>
    </row>
    <row r="19" spans="1:10" ht="12.75">
      <c r="A19" t="s">
        <v>526</v>
      </c>
      <c r="B19">
        <v>0</v>
      </c>
      <c r="C19">
        <v>1</v>
      </c>
      <c r="D19">
        <f t="shared" si="0"/>
        <v>0</v>
      </c>
      <c r="E19">
        <f>MilT!B49</f>
        <v>20</v>
      </c>
      <c r="F19">
        <f>MilT!C49</f>
        <v>27</v>
      </c>
      <c r="G19">
        <f>MilT!D49</f>
        <v>0.7407407407407407</v>
      </c>
      <c r="H19">
        <f>MilT!E49</f>
        <v>381.5</v>
      </c>
      <c r="I19">
        <f>MilT!F49</f>
        <v>709</v>
      </c>
      <c r="J19">
        <f>MilT!G49</f>
        <v>0.5380818053596615</v>
      </c>
    </row>
    <row r="20" spans="1:10" ht="12.75">
      <c r="A20" t="s">
        <v>359</v>
      </c>
      <c r="B20">
        <v>0</v>
      </c>
      <c r="C20">
        <v>1</v>
      </c>
      <c r="D20">
        <f t="shared" si="0"/>
        <v>0</v>
      </c>
      <c r="E20">
        <f>Tab!B49</f>
        <v>14</v>
      </c>
      <c r="F20">
        <f>Tab!C49</f>
        <v>25</v>
      </c>
      <c r="G20">
        <f>Tab!D49</f>
        <v>0.56</v>
      </c>
      <c r="H20">
        <f>Tab!E49</f>
        <v>376</v>
      </c>
      <c r="I20">
        <f>Tab!F49</f>
        <v>647</v>
      </c>
      <c r="J20">
        <f>Tab!G49</f>
        <v>0.5811437403400309</v>
      </c>
    </row>
    <row r="21" spans="1:10" ht="12.75">
      <c r="A21" t="s">
        <v>210</v>
      </c>
      <c r="B21">
        <v>1</v>
      </c>
      <c r="C21">
        <v>1</v>
      </c>
      <c r="D21">
        <f t="shared" si="0"/>
        <v>1</v>
      </c>
      <c r="E21">
        <f>Law!B49</f>
        <v>14</v>
      </c>
      <c r="F21">
        <f>Law!C49</f>
        <v>28</v>
      </c>
      <c r="G21">
        <f>Law!D49</f>
        <v>0.5</v>
      </c>
      <c r="H21">
        <f>Law!E49</f>
        <v>393.5</v>
      </c>
      <c r="I21">
        <f>Law!F49</f>
        <v>728</v>
      </c>
      <c r="J21">
        <f>Law!G49</f>
        <v>0.540521978021978</v>
      </c>
    </row>
    <row r="22" spans="1:10" ht="12.75">
      <c r="A22" t="s">
        <v>453</v>
      </c>
      <c r="B22">
        <v>0</v>
      </c>
      <c r="C22">
        <v>1</v>
      </c>
      <c r="D22">
        <f t="shared" si="0"/>
        <v>0</v>
      </c>
      <c r="E22">
        <f>StP!B49</f>
        <v>12.5</v>
      </c>
      <c r="F22">
        <f>StP!C49</f>
        <v>26</v>
      </c>
      <c r="G22">
        <f>StP!D49</f>
        <v>0.4807692307692308</v>
      </c>
      <c r="H22">
        <f>StP!E49</f>
        <v>374</v>
      </c>
      <c r="I22">
        <f>StP!F49</f>
        <v>688</v>
      </c>
      <c r="J22">
        <f>StP!G49</f>
        <v>0.5436046511627907</v>
      </c>
    </row>
    <row r="23" spans="1:10" ht="12.75">
      <c r="A23" t="s">
        <v>46</v>
      </c>
      <c r="B23">
        <v>0</v>
      </c>
      <c r="C23">
        <v>1</v>
      </c>
      <c r="D23">
        <f t="shared" si="0"/>
        <v>0</v>
      </c>
      <c r="E23">
        <f>Gov!B49</f>
        <v>13.5</v>
      </c>
      <c r="F23">
        <f>Gov!C49</f>
        <v>27</v>
      </c>
      <c r="G23">
        <f>Gov!D49</f>
        <v>0.5</v>
      </c>
      <c r="H23">
        <f>Gov!E49</f>
        <v>388.5</v>
      </c>
      <c r="I23">
        <f>Gov!F49</f>
        <v>705</v>
      </c>
      <c r="J23">
        <f>Gov!G49</f>
        <v>0.551063829787234</v>
      </c>
    </row>
    <row r="24" spans="1:10" ht="12.75">
      <c r="A24" t="s">
        <v>239</v>
      </c>
      <c r="B24">
        <v>1</v>
      </c>
      <c r="C24">
        <v>1</v>
      </c>
      <c r="D24">
        <f t="shared" si="0"/>
        <v>1</v>
      </c>
      <c r="E24">
        <f>Bel!B49</f>
        <v>20</v>
      </c>
      <c r="F24">
        <f>Bel!C49</f>
        <v>28</v>
      </c>
      <c r="G24">
        <f>Bel!D49</f>
        <v>0.7142857142857143</v>
      </c>
      <c r="H24">
        <f>Bel!E49</f>
        <v>379.5</v>
      </c>
      <c r="I24">
        <f>Bel!F49</f>
        <v>721</v>
      </c>
      <c r="J24">
        <f>Bel!G49</f>
        <v>0.5263522884882108</v>
      </c>
    </row>
    <row r="25" spans="1:10" ht="12.75">
      <c r="A25" t="s">
        <v>157</v>
      </c>
      <c r="B25">
        <v>0</v>
      </c>
      <c r="C25">
        <v>1</v>
      </c>
      <c r="D25">
        <f t="shared" si="0"/>
        <v>0</v>
      </c>
      <c r="E25">
        <f>Law!B49</f>
        <v>14</v>
      </c>
      <c r="F25">
        <f>Law!C49</f>
        <v>28</v>
      </c>
      <c r="G25">
        <f>Law!D49</f>
        <v>0.5</v>
      </c>
      <c r="H25">
        <f>Law!E49</f>
        <v>393.5</v>
      </c>
      <c r="I25">
        <f>Law!F49</f>
        <v>728</v>
      </c>
      <c r="J25">
        <f>Law!G49</f>
        <v>0.540521978021978</v>
      </c>
    </row>
    <row r="26" spans="1:10" ht="12.75">
      <c r="A26" t="s">
        <v>293</v>
      </c>
      <c r="B26">
        <v>1</v>
      </c>
      <c r="C26">
        <v>1</v>
      </c>
      <c r="D26">
        <f t="shared" si="0"/>
        <v>1</v>
      </c>
      <c r="E26">
        <f>Tha!B49</f>
        <v>2</v>
      </c>
      <c r="F26">
        <f>Tha!C49</f>
        <v>22</v>
      </c>
      <c r="G26">
        <f>Tha!D49</f>
        <v>0.09090909090909091</v>
      </c>
      <c r="H26">
        <f>Tha!E49</f>
        <v>335</v>
      </c>
      <c r="I26">
        <f>Tha!F49</f>
        <v>585</v>
      </c>
      <c r="J26">
        <f>Tha!G49</f>
        <v>0.5726495726495726</v>
      </c>
    </row>
    <row r="27" ht="12.75">
      <c r="J27" t="e">
        <f>H27/I27</f>
        <v>#DIV/0!</v>
      </c>
    </row>
    <row r="49" spans="2:11" ht="12.75">
      <c r="B49">
        <f>SUM(B2:B48)</f>
        <v>11</v>
      </c>
      <c r="C49">
        <f>SUM(C2:C48)</f>
        <v>25</v>
      </c>
      <c r="D49">
        <f>B49/C49</f>
        <v>0.44</v>
      </c>
      <c r="E49">
        <f>SUM(E2:E48)</f>
        <v>353</v>
      </c>
      <c r="F49">
        <f>SUM(F2:F48)</f>
        <v>660</v>
      </c>
      <c r="G49">
        <f>E49/F49</f>
        <v>0.5348484848484848</v>
      </c>
      <c r="H49">
        <f>SUM(H2:H48)</f>
        <v>8992</v>
      </c>
      <c r="I49">
        <f>SUM(I2:I48)</f>
        <v>16942</v>
      </c>
      <c r="J49">
        <f>H49/I49</f>
        <v>0.5307519773344351</v>
      </c>
      <c r="K49">
        <f>0.25*D49+0.21*G49+0.54*J49</f>
        <v>0.5089242495787768</v>
      </c>
    </row>
  </sheetData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B26" sqref="B26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545</v>
      </c>
      <c r="B2">
        <v>1</v>
      </c>
      <c r="C2">
        <v>1</v>
      </c>
      <c r="D2">
        <f aca="true" t="shared" si="0" ref="D2:D26">B2/C2</f>
        <v>1</v>
      </c>
      <c r="E2">
        <f>Taf!B49</f>
        <v>10.5</v>
      </c>
      <c r="F2">
        <f>Taf!C49</f>
        <v>23</v>
      </c>
      <c r="G2">
        <f>Taf!D49</f>
        <v>0.45652173913043476</v>
      </c>
      <c r="H2">
        <f>Taf!E49</f>
        <v>330.5</v>
      </c>
      <c r="I2">
        <f>Taf!F49</f>
        <v>585</v>
      </c>
      <c r="J2">
        <f>Taf!G49</f>
        <v>0.564957264957265</v>
      </c>
    </row>
    <row r="3" spans="1:10" ht="12.75">
      <c r="A3" s="4" t="s">
        <v>140</v>
      </c>
      <c r="B3">
        <v>0</v>
      </c>
      <c r="C3">
        <v>1</v>
      </c>
      <c r="D3">
        <f t="shared" si="0"/>
        <v>0</v>
      </c>
      <c r="E3">
        <f>Exe!B49</f>
        <v>16.5</v>
      </c>
      <c r="F3">
        <f>Exe!C49</f>
        <v>27</v>
      </c>
      <c r="G3">
        <f>Exe!D49</f>
        <v>0.6111111111111112</v>
      </c>
      <c r="H3">
        <f>Exe!E49</f>
        <v>398.5</v>
      </c>
      <c r="I3">
        <f>Exe!F49</f>
        <v>702</v>
      </c>
      <c r="J3">
        <f>Exe!G49</f>
        <v>0.5676638176638177</v>
      </c>
    </row>
    <row r="4" spans="1:10" ht="12.75">
      <c r="A4" s="4" t="s">
        <v>329</v>
      </c>
      <c r="B4">
        <v>0.5</v>
      </c>
      <c r="C4">
        <v>1</v>
      </c>
      <c r="D4">
        <f t="shared" si="0"/>
        <v>0.5</v>
      </c>
      <c r="E4">
        <f>Nob!B49</f>
        <v>22.5</v>
      </c>
      <c r="F4">
        <f>Nob!C49</f>
        <v>27</v>
      </c>
      <c r="G4">
        <f>Nob!D49</f>
        <v>0.8333333333333334</v>
      </c>
      <c r="H4">
        <f>Nob!E49</f>
        <v>371</v>
      </c>
      <c r="I4">
        <f>Nob!F49</f>
        <v>704</v>
      </c>
      <c r="J4">
        <f>Nob!G49</f>
        <v>0.5269886363636364</v>
      </c>
    </row>
    <row r="5" spans="1:10" ht="12.75">
      <c r="A5" t="s">
        <v>424</v>
      </c>
      <c r="B5">
        <v>1</v>
      </c>
      <c r="C5">
        <v>1</v>
      </c>
      <c r="D5">
        <f t="shared" si="0"/>
        <v>1</v>
      </c>
      <c r="E5">
        <f>StP!B49</f>
        <v>12.5</v>
      </c>
      <c r="F5">
        <f>StP!C49</f>
        <v>26</v>
      </c>
      <c r="G5">
        <f>StP!D49</f>
        <v>0.4807692307692308</v>
      </c>
      <c r="H5">
        <f>StP!E49</f>
        <v>374</v>
      </c>
      <c r="I5">
        <f>StP!F49</f>
        <v>688</v>
      </c>
      <c r="J5">
        <f>StP!G49</f>
        <v>0.5436046511627907</v>
      </c>
    </row>
    <row r="6" spans="1:10" ht="12.75">
      <c r="A6" s="4" t="s">
        <v>423</v>
      </c>
      <c r="B6">
        <v>0</v>
      </c>
      <c r="C6">
        <v>1</v>
      </c>
      <c r="D6">
        <f t="shared" si="0"/>
        <v>0</v>
      </c>
      <c r="E6">
        <f>Ken!B49</f>
        <v>21</v>
      </c>
      <c r="F6">
        <f>Ken!C49</f>
        <v>25</v>
      </c>
      <c r="G6">
        <f>Ken!D49</f>
        <v>0.84</v>
      </c>
      <c r="H6">
        <f>Ken!E49</f>
        <v>310</v>
      </c>
      <c r="I6">
        <f>Ken!F49</f>
        <v>626</v>
      </c>
      <c r="J6">
        <f>Ken!G49</f>
        <v>0.4952076677316294</v>
      </c>
    </row>
    <row r="7" spans="1:10" ht="12.75">
      <c r="A7" s="4" t="s">
        <v>27</v>
      </c>
      <c r="B7">
        <v>1</v>
      </c>
      <c r="C7">
        <v>1</v>
      </c>
      <c r="D7">
        <f t="shared" si="0"/>
        <v>1</v>
      </c>
      <c r="E7">
        <f>Avo!B49</f>
        <v>17</v>
      </c>
      <c r="F7">
        <f>Avo!C49</f>
        <v>26</v>
      </c>
      <c r="G7">
        <f>Avo!D49</f>
        <v>0.6538461538461539</v>
      </c>
      <c r="H7">
        <f>Avo!E49</f>
        <v>332.5</v>
      </c>
      <c r="I7">
        <f>Avo!F49</f>
        <v>655</v>
      </c>
      <c r="J7">
        <f>Avo!G49</f>
        <v>0.5076335877862596</v>
      </c>
    </row>
    <row r="8" spans="1:10" ht="12.75">
      <c r="A8" t="s">
        <v>570</v>
      </c>
      <c r="B8">
        <v>1</v>
      </c>
      <c r="C8">
        <v>1</v>
      </c>
      <c r="D8">
        <f t="shared" si="0"/>
        <v>1</v>
      </c>
      <c r="E8">
        <f>Loo!B49</f>
        <v>3</v>
      </c>
      <c r="F8">
        <f>Loo!C49</f>
        <v>25</v>
      </c>
      <c r="G8">
        <f>Loo!D49</f>
        <v>0.12</v>
      </c>
      <c r="H8">
        <f>Loo!E49</f>
        <v>361.5</v>
      </c>
      <c r="I8">
        <f>Loo!F49</f>
        <v>625</v>
      </c>
      <c r="J8">
        <f>Loo!G49</f>
        <v>0.5784</v>
      </c>
    </row>
    <row r="9" spans="1:10" ht="12.75">
      <c r="A9" s="4" t="s">
        <v>350</v>
      </c>
      <c r="B9">
        <v>0</v>
      </c>
      <c r="C9">
        <v>1</v>
      </c>
      <c r="D9">
        <f t="shared" si="0"/>
        <v>0</v>
      </c>
      <c r="E9">
        <f>Berk!B49</f>
        <v>18</v>
      </c>
      <c r="F9">
        <f>Berk!C49</f>
        <v>28</v>
      </c>
      <c r="G9">
        <f>Berk!D49</f>
        <v>0.6428571428571429</v>
      </c>
      <c r="H9">
        <f>Berk!E49</f>
        <v>376</v>
      </c>
      <c r="I9">
        <f>Berk!F49</f>
        <v>722</v>
      </c>
      <c r="J9">
        <f>Berk!G49</f>
        <v>0.5207756232686981</v>
      </c>
    </row>
    <row r="10" spans="1:10" ht="12.75">
      <c r="A10" t="s">
        <v>636</v>
      </c>
      <c r="B10">
        <v>0.5</v>
      </c>
      <c r="C10">
        <v>1</v>
      </c>
      <c r="D10">
        <f t="shared" si="0"/>
        <v>0.5</v>
      </c>
      <c r="E10">
        <f>StS!B49</f>
        <v>11</v>
      </c>
      <c r="F10">
        <f>StS!C49</f>
        <v>25</v>
      </c>
      <c r="G10">
        <f>StS!D49</f>
        <v>0.44</v>
      </c>
      <c r="H10">
        <f>StS!E49</f>
        <v>353</v>
      </c>
      <c r="I10">
        <f>StS!F49</f>
        <v>660</v>
      </c>
      <c r="J10">
        <f>StS!G49</f>
        <v>0.5348484848484848</v>
      </c>
    </row>
    <row r="11" spans="1:10" ht="12.75">
      <c r="A11" t="s">
        <v>101</v>
      </c>
      <c r="B11">
        <v>1</v>
      </c>
      <c r="C11">
        <v>1</v>
      </c>
      <c r="D11">
        <f t="shared" si="0"/>
        <v>1</v>
      </c>
      <c r="E11">
        <f>Gov!B49</f>
        <v>13.5</v>
      </c>
      <c r="F11">
        <f>Gov!C49</f>
        <v>27</v>
      </c>
      <c r="G11">
        <f>Gov!D49</f>
        <v>0.5</v>
      </c>
      <c r="H11">
        <f>Gov!E49</f>
        <v>388.5</v>
      </c>
      <c r="I11">
        <f>Gov!F49</f>
        <v>705</v>
      </c>
      <c r="J11">
        <f>Gov!G49</f>
        <v>0.551063829787234</v>
      </c>
    </row>
    <row r="12" spans="1:10" ht="12.75">
      <c r="A12" t="s">
        <v>99</v>
      </c>
      <c r="B12">
        <v>0</v>
      </c>
      <c r="C12">
        <v>1</v>
      </c>
      <c r="D12">
        <f t="shared" si="0"/>
        <v>0</v>
      </c>
      <c r="E12">
        <f>Bre!B49</f>
        <v>17.5</v>
      </c>
      <c r="F12">
        <f>Bre!C49</f>
        <v>26</v>
      </c>
      <c r="G12">
        <f>Bre!D49</f>
        <v>0.6730769230769231</v>
      </c>
      <c r="H12">
        <f>Bre!E49</f>
        <v>303.5</v>
      </c>
      <c r="I12">
        <f>Bre!F49</f>
        <v>646</v>
      </c>
      <c r="J12">
        <f>Bre!G49</f>
        <v>0.4698142414860681</v>
      </c>
    </row>
    <row r="13" spans="1:10" ht="12.75">
      <c r="A13" t="s">
        <v>355</v>
      </c>
      <c r="B13">
        <v>0</v>
      </c>
      <c r="C13">
        <v>1</v>
      </c>
      <c r="D13">
        <f t="shared" si="0"/>
        <v>0</v>
      </c>
      <c r="E13">
        <f>Til!B49</f>
        <v>15</v>
      </c>
      <c r="F13">
        <f>Til!C49</f>
        <v>30</v>
      </c>
      <c r="G13">
        <f>Til!D49</f>
        <v>0.5</v>
      </c>
      <c r="H13">
        <f>Til!E49</f>
        <v>402</v>
      </c>
      <c r="I13">
        <f>Til!F49</f>
        <v>764</v>
      </c>
      <c r="J13">
        <f>Til!G49</f>
        <v>0.5261780104712042</v>
      </c>
    </row>
    <row r="14" spans="1:10" ht="12.75">
      <c r="A14" s="4" t="s">
        <v>263</v>
      </c>
      <c r="B14">
        <v>0.5</v>
      </c>
      <c r="C14">
        <v>1</v>
      </c>
      <c r="D14">
        <f t="shared" si="0"/>
        <v>0.5</v>
      </c>
      <c r="E14">
        <f>Cus!B49</f>
        <v>21</v>
      </c>
      <c r="F14">
        <f>Cus!C49</f>
        <v>26</v>
      </c>
      <c r="G14">
        <f>Cus!D49</f>
        <v>0.8076923076923077</v>
      </c>
      <c r="H14">
        <f>Cus!E49</f>
        <v>348.5</v>
      </c>
      <c r="I14">
        <f>Cus!F49</f>
        <v>687</v>
      </c>
      <c r="J14">
        <f>Cus!G49</f>
        <v>0.507278020378457</v>
      </c>
    </row>
    <row r="15" spans="1:10" ht="12.75">
      <c r="A15" t="s">
        <v>199</v>
      </c>
      <c r="B15">
        <v>1</v>
      </c>
      <c r="C15">
        <v>1</v>
      </c>
      <c r="D15">
        <f t="shared" si="0"/>
        <v>1</v>
      </c>
      <c r="E15">
        <f>StG!B49</f>
        <v>13</v>
      </c>
      <c r="F15">
        <f>StG!C49</f>
        <v>20</v>
      </c>
      <c r="G15">
        <f>StG!D49</f>
        <v>0.65</v>
      </c>
      <c r="H15">
        <f>StG!E49</f>
        <v>228</v>
      </c>
      <c r="I15">
        <f>StG!F49</f>
        <v>475</v>
      </c>
      <c r="J15">
        <f>StG!G49</f>
        <v>0.48</v>
      </c>
    </row>
    <row r="16" spans="1:10" ht="12.75">
      <c r="A16" s="4" t="s">
        <v>264</v>
      </c>
      <c r="B16">
        <v>0</v>
      </c>
      <c r="C16">
        <v>1</v>
      </c>
      <c r="D16">
        <f t="shared" si="0"/>
        <v>0</v>
      </c>
      <c r="E16">
        <f>KUA!B49</f>
        <v>20</v>
      </c>
      <c r="F16">
        <f>KUA!C49</f>
        <v>29</v>
      </c>
      <c r="G16">
        <f>KUA!D49</f>
        <v>0.6896551724137931</v>
      </c>
      <c r="H16">
        <f>KUA!E49</f>
        <v>435</v>
      </c>
      <c r="I16">
        <f>KUA!F49</f>
        <v>764</v>
      </c>
      <c r="J16">
        <f>KUA!G49</f>
        <v>0.569371727748691</v>
      </c>
    </row>
    <row r="17" spans="1:10" ht="12.75">
      <c r="A17" s="4" t="s">
        <v>265</v>
      </c>
      <c r="B17">
        <v>1</v>
      </c>
      <c r="C17">
        <v>1</v>
      </c>
      <c r="D17">
        <v>1</v>
      </c>
      <c r="E17">
        <f>Exe!B49</f>
        <v>16.5</v>
      </c>
      <c r="F17">
        <f>Exe!C49</f>
        <v>27</v>
      </c>
      <c r="G17">
        <f>Exe!D49</f>
        <v>0.6111111111111112</v>
      </c>
      <c r="H17">
        <f>Exe!E49</f>
        <v>398.5</v>
      </c>
      <c r="I17">
        <f>Exe!F49</f>
        <v>702</v>
      </c>
      <c r="J17">
        <f>Exe!G49</f>
        <v>0.5676638176638177</v>
      </c>
    </row>
    <row r="18" spans="1:10" ht="12.75">
      <c r="A18" t="s">
        <v>108</v>
      </c>
      <c r="B18">
        <v>1</v>
      </c>
      <c r="C18">
        <v>1</v>
      </c>
      <c r="D18">
        <f t="shared" si="0"/>
        <v>1</v>
      </c>
      <c r="E18">
        <f>BBN!B49</f>
        <v>14</v>
      </c>
      <c r="F18">
        <f>BBN!C49</f>
        <v>28</v>
      </c>
      <c r="G18">
        <f>BBN!D49</f>
        <v>0.5</v>
      </c>
      <c r="H18">
        <f>BBN!E49</f>
        <v>321.5</v>
      </c>
      <c r="I18">
        <f>BBN!F49</f>
        <v>657</v>
      </c>
      <c r="J18">
        <f>BBN!G49</f>
        <v>0.4893455098934551</v>
      </c>
    </row>
    <row r="19" spans="1:10" ht="12.75">
      <c r="A19" t="s">
        <v>537</v>
      </c>
      <c r="B19">
        <v>1</v>
      </c>
      <c r="C19">
        <v>1</v>
      </c>
      <c r="D19">
        <f t="shared" si="0"/>
        <v>1</v>
      </c>
      <c r="E19">
        <f>StS!B49</f>
        <v>11</v>
      </c>
      <c r="F19">
        <f>StS!C49</f>
        <v>25</v>
      </c>
      <c r="G19">
        <f>StS!D49</f>
        <v>0.44</v>
      </c>
      <c r="H19">
        <f>StS!E49</f>
        <v>353</v>
      </c>
      <c r="I19">
        <f>StS!F49</f>
        <v>660</v>
      </c>
      <c r="J19">
        <f>StS!G49</f>
        <v>0.5348484848484848</v>
      </c>
    </row>
    <row r="20" spans="1:10" ht="12.75">
      <c r="A20" s="4" t="s">
        <v>263</v>
      </c>
      <c r="B20">
        <v>0</v>
      </c>
      <c r="C20">
        <v>1</v>
      </c>
      <c r="D20">
        <f t="shared" si="0"/>
        <v>0</v>
      </c>
      <c r="E20">
        <f>Cus!B49</f>
        <v>21</v>
      </c>
      <c r="F20">
        <f>Cus!C49</f>
        <v>26</v>
      </c>
      <c r="G20">
        <f>Cus!D49</f>
        <v>0.8076923076923077</v>
      </c>
      <c r="H20">
        <f>Cus!E49</f>
        <v>348.5</v>
      </c>
      <c r="I20">
        <f>Cus!F49</f>
        <v>687</v>
      </c>
      <c r="J20">
        <f>Cus!G49</f>
        <v>0.507278020378457</v>
      </c>
    </row>
    <row r="21" spans="1:10" ht="12.75">
      <c r="A21" s="4" t="s">
        <v>266</v>
      </c>
      <c r="B21">
        <v>1</v>
      </c>
      <c r="C21">
        <v>1</v>
      </c>
      <c r="D21">
        <f>B21/C21</f>
        <v>1</v>
      </c>
      <c r="E21">
        <f>Dex!B49</f>
        <v>20.5</v>
      </c>
      <c r="F21">
        <f>Dex!C49</f>
        <v>22</v>
      </c>
      <c r="G21">
        <f>Dex!D49</f>
        <v>0.9318181818181818</v>
      </c>
      <c r="H21">
        <f>Dex!E49</f>
        <v>193.5</v>
      </c>
      <c r="I21">
        <f>Dex!F49</f>
        <v>506</v>
      </c>
      <c r="J21">
        <f>Dex!G49</f>
        <v>0.3824110671936759</v>
      </c>
    </row>
    <row r="22" spans="1:10" ht="12.75">
      <c r="A22" t="s">
        <v>293</v>
      </c>
      <c r="B22">
        <v>1</v>
      </c>
      <c r="C22">
        <v>1</v>
      </c>
      <c r="D22">
        <f t="shared" si="0"/>
        <v>1</v>
      </c>
      <c r="E22">
        <f>Tha!B49</f>
        <v>2</v>
      </c>
      <c r="F22">
        <f>Tha!C49</f>
        <v>22</v>
      </c>
      <c r="G22">
        <f>Tha!D49</f>
        <v>0.09090909090909091</v>
      </c>
      <c r="H22">
        <f>Tha!E49</f>
        <v>335</v>
      </c>
      <c r="I22">
        <f>Tha!F49</f>
        <v>585</v>
      </c>
      <c r="J22">
        <f>Tha!G49</f>
        <v>0.5726495726495726</v>
      </c>
    </row>
    <row r="23" spans="1:10" ht="12.75">
      <c r="A23" t="s">
        <v>104</v>
      </c>
      <c r="B23">
        <v>0</v>
      </c>
      <c r="C23">
        <v>1</v>
      </c>
      <c r="D23">
        <f t="shared" si="0"/>
        <v>0</v>
      </c>
      <c r="E23">
        <f>And!B49</f>
        <v>15</v>
      </c>
      <c r="F23">
        <f>And!C49</f>
        <v>27</v>
      </c>
      <c r="G23">
        <f>And!D49</f>
        <v>0.5555555555555556</v>
      </c>
      <c r="H23">
        <f>And!E49</f>
        <v>383.5</v>
      </c>
      <c r="I23">
        <f>And!F49</f>
        <v>694</v>
      </c>
      <c r="J23">
        <f>And!G49</f>
        <v>0.5525936599423631</v>
      </c>
    </row>
    <row r="24" spans="1:10" ht="12.75">
      <c r="A24" t="s">
        <v>212</v>
      </c>
      <c r="B24">
        <v>1</v>
      </c>
      <c r="C24">
        <v>1</v>
      </c>
      <c r="D24">
        <f t="shared" si="0"/>
        <v>1</v>
      </c>
      <c r="E24">
        <f>Hol!B49</f>
        <v>5.5</v>
      </c>
      <c r="F24">
        <f>Hol!C49</f>
        <v>26</v>
      </c>
      <c r="G24">
        <f>Hol!D49</f>
        <v>0.21153846153846154</v>
      </c>
      <c r="H24">
        <f>Hol!E49</f>
        <v>387</v>
      </c>
      <c r="I24">
        <f>Hol!F49</f>
        <v>678</v>
      </c>
      <c r="J24">
        <f>Hol!G49</f>
        <v>0.5707964601769911</v>
      </c>
    </row>
    <row r="25" spans="1:10" ht="12.75">
      <c r="A25" s="4" t="s">
        <v>8</v>
      </c>
      <c r="B25">
        <v>0</v>
      </c>
      <c r="C25">
        <v>1</v>
      </c>
      <c r="D25">
        <f t="shared" si="0"/>
        <v>0</v>
      </c>
      <c r="E25">
        <f>Bel!B49</f>
        <v>20</v>
      </c>
      <c r="F25">
        <f>Bel!C49</f>
        <v>28</v>
      </c>
      <c r="G25">
        <f>Bel!D49</f>
        <v>0.7142857142857143</v>
      </c>
      <c r="H25">
        <f>Bel!E49</f>
        <v>379.5</v>
      </c>
      <c r="I25">
        <f>Bel!F49</f>
        <v>721</v>
      </c>
      <c r="J25">
        <f>Bel!G49</f>
        <v>0.5263522884882108</v>
      </c>
    </row>
    <row r="26" spans="1:10" ht="12.75">
      <c r="A26" s="4" t="s">
        <v>7</v>
      </c>
      <c r="B26">
        <v>0.5</v>
      </c>
      <c r="C26">
        <v>1</v>
      </c>
      <c r="D26">
        <f t="shared" si="0"/>
        <v>0.5</v>
      </c>
      <c r="E26">
        <f>NMH!B49</f>
        <v>18.5</v>
      </c>
      <c r="F26">
        <f>NMH!C49</f>
        <v>26</v>
      </c>
      <c r="G26">
        <f>NMH!D49</f>
        <v>0.7115384615384616</v>
      </c>
      <c r="H26">
        <f>NMH!E49</f>
        <v>360</v>
      </c>
      <c r="I26">
        <f>NMH!F49</f>
        <v>676</v>
      </c>
      <c r="J26">
        <f>NMH!G49</f>
        <v>0.5325443786982249</v>
      </c>
    </row>
    <row r="27" ht="12.75">
      <c r="J27" t="e">
        <f>H27/I27</f>
        <v>#DIV/0!</v>
      </c>
    </row>
    <row r="49" spans="2:11" ht="12.75">
      <c r="B49">
        <f>SUM(B2:B48)</f>
        <v>14</v>
      </c>
      <c r="C49">
        <f>SUM(C2:C48)</f>
        <v>25</v>
      </c>
      <c r="D49">
        <f>B49/C49</f>
        <v>0.56</v>
      </c>
      <c r="E49">
        <f>SUM(E2:E48)</f>
        <v>376</v>
      </c>
      <c r="F49">
        <f>SUM(F2:F48)</f>
        <v>647</v>
      </c>
      <c r="G49">
        <f>E49/F49</f>
        <v>0.5811437403400309</v>
      </c>
      <c r="H49">
        <f>SUM(H2:H48)</f>
        <v>8772.5</v>
      </c>
      <c r="I49">
        <f>SUM(I2:I48)</f>
        <v>16574</v>
      </c>
      <c r="J49">
        <f>H49/I49</f>
        <v>0.5292928683480149</v>
      </c>
      <c r="K49">
        <f>0.25*D49+0.21*G49+0.54*J49</f>
        <v>0.5478583343793346</v>
      </c>
    </row>
  </sheetData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4" sqref="E24:J24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422</v>
      </c>
      <c r="B2">
        <v>0</v>
      </c>
      <c r="C2">
        <v>1</v>
      </c>
      <c r="D2">
        <f aca="true" t="shared" si="0" ref="D2:D26">B2/C2</f>
        <v>0</v>
      </c>
      <c r="E2">
        <f>Tab!B49</f>
        <v>14</v>
      </c>
      <c r="F2">
        <f>Tab!C49</f>
        <v>25</v>
      </c>
      <c r="G2">
        <f>Tab!D49</f>
        <v>0.56</v>
      </c>
      <c r="H2">
        <f>Tab!E49</f>
        <v>376</v>
      </c>
      <c r="I2">
        <f>Tab!F49</f>
        <v>647</v>
      </c>
      <c r="J2">
        <f>Tab!G49</f>
        <v>0.5811437403400309</v>
      </c>
    </row>
    <row r="3" spans="1:10" ht="12.75">
      <c r="A3" t="s">
        <v>350</v>
      </c>
      <c r="B3">
        <v>0</v>
      </c>
      <c r="C3">
        <v>1</v>
      </c>
      <c r="D3">
        <f t="shared" si="0"/>
        <v>0</v>
      </c>
      <c r="E3">
        <f>Berk!B49</f>
        <v>18</v>
      </c>
      <c r="F3">
        <f>Berk!C49</f>
        <v>28</v>
      </c>
      <c r="G3">
        <f>Berk!D49</f>
        <v>0.6428571428571429</v>
      </c>
      <c r="H3">
        <f>Berk!E49</f>
        <v>376</v>
      </c>
      <c r="I3">
        <f>Berk!F49</f>
        <v>722</v>
      </c>
      <c r="J3">
        <f>Berk!G49</f>
        <v>0.5207756232686981</v>
      </c>
    </row>
    <row r="4" spans="1:10" ht="12.75">
      <c r="A4" t="s">
        <v>27</v>
      </c>
      <c r="B4">
        <v>1</v>
      </c>
      <c r="C4">
        <v>1</v>
      </c>
      <c r="D4">
        <f t="shared" si="0"/>
        <v>1</v>
      </c>
      <c r="E4">
        <f>Avo!B49</f>
        <v>17</v>
      </c>
      <c r="F4">
        <f>Avo!C49</f>
        <v>26</v>
      </c>
      <c r="G4">
        <f>Avo!D49</f>
        <v>0.6538461538461539</v>
      </c>
      <c r="H4">
        <f>Avo!E49</f>
        <v>332.5</v>
      </c>
      <c r="I4">
        <f>Avo!F49</f>
        <v>655</v>
      </c>
      <c r="J4">
        <f>Avo!G49</f>
        <v>0.5076335877862596</v>
      </c>
    </row>
    <row r="5" spans="1:10" ht="12.75">
      <c r="A5" t="s">
        <v>448</v>
      </c>
      <c r="B5">
        <v>0.5</v>
      </c>
      <c r="C5">
        <v>1</v>
      </c>
      <c r="D5">
        <f t="shared" si="0"/>
        <v>0.5</v>
      </c>
      <c r="E5">
        <f>Gun!B49</f>
        <v>25</v>
      </c>
      <c r="F5">
        <f>Gun!C49</f>
        <v>29</v>
      </c>
      <c r="G5">
        <f>Gun!D49</f>
        <v>0.8620689655172413</v>
      </c>
      <c r="H5">
        <f>Gun!E49</f>
        <v>354.5</v>
      </c>
      <c r="I5">
        <f>Gun!F49</f>
        <v>742</v>
      </c>
      <c r="J5">
        <f>Gun!G49</f>
        <v>0.4777628032345013</v>
      </c>
    </row>
    <row r="6" spans="1:10" ht="12.75">
      <c r="A6" t="s">
        <v>136</v>
      </c>
      <c r="B6">
        <v>0</v>
      </c>
      <c r="C6">
        <v>1</v>
      </c>
      <c r="D6">
        <f t="shared" si="0"/>
        <v>0</v>
      </c>
      <c r="E6">
        <f>Can!B49</f>
        <v>8</v>
      </c>
      <c r="F6">
        <f>Can!C49</f>
        <v>27</v>
      </c>
      <c r="G6">
        <f>Can!D49</f>
        <v>0.2962962962962963</v>
      </c>
      <c r="H6">
        <f>Can!E49</f>
        <v>376.5</v>
      </c>
      <c r="I6">
        <f>Can!F49</f>
        <v>692</v>
      </c>
      <c r="J6">
        <f>Can!G49</f>
        <v>0.5440751445086706</v>
      </c>
    </row>
    <row r="7" spans="1:10" ht="12.75">
      <c r="A7" t="s">
        <v>637</v>
      </c>
      <c r="B7">
        <v>1</v>
      </c>
      <c r="C7">
        <v>1</v>
      </c>
      <c r="D7">
        <f t="shared" si="0"/>
        <v>1</v>
      </c>
      <c r="E7">
        <f>Bel!B49</f>
        <v>20</v>
      </c>
      <c r="F7">
        <f>Bel!C49</f>
        <v>28</v>
      </c>
      <c r="G7">
        <f>Bel!D49</f>
        <v>0.7142857142857143</v>
      </c>
      <c r="H7">
        <f>Bel!E49</f>
        <v>379.5</v>
      </c>
      <c r="I7">
        <f>Bel!F49</f>
        <v>721</v>
      </c>
      <c r="J7">
        <f>Bel!G49</f>
        <v>0.5263522884882108</v>
      </c>
    </row>
    <row r="8" spans="1:10" ht="12.75">
      <c r="A8" t="s">
        <v>356</v>
      </c>
      <c r="B8">
        <v>0.5</v>
      </c>
      <c r="C8">
        <v>1</v>
      </c>
      <c r="D8">
        <f t="shared" si="0"/>
        <v>0.5</v>
      </c>
      <c r="E8">
        <f>Avo!B49</f>
        <v>17</v>
      </c>
      <c r="F8">
        <f>Avo!C49</f>
        <v>26</v>
      </c>
      <c r="G8">
        <f>Avo!D49</f>
        <v>0.6538461538461539</v>
      </c>
      <c r="H8">
        <f>Avo!E49</f>
        <v>332.5</v>
      </c>
      <c r="I8">
        <f>Avo!F49</f>
        <v>655</v>
      </c>
      <c r="J8">
        <f>Avo!G49</f>
        <v>0.5076335877862596</v>
      </c>
    </row>
    <row r="9" spans="1:10" ht="12.75">
      <c r="A9" t="s">
        <v>357</v>
      </c>
      <c r="B9">
        <v>1</v>
      </c>
      <c r="C9">
        <v>1</v>
      </c>
      <c r="D9">
        <f t="shared" si="0"/>
        <v>1</v>
      </c>
      <c r="E9">
        <f>Sal!B49</f>
        <v>17.5</v>
      </c>
      <c r="F9">
        <f>Sal!C49</f>
        <v>25</v>
      </c>
      <c r="G9">
        <f>Sal!D49</f>
        <v>0.7</v>
      </c>
      <c r="H9">
        <f>Sal!E49</f>
        <v>330.5</v>
      </c>
      <c r="I9">
        <f>Sal!F49</f>
        <v>631</v>
      </c>
      <c r="J9">
        <f>Sal!G49</f>
        <v>0.5237717908082409</v>
      </c>
    </row>
    <row r="10" spans="1:10" ht="12.75">
      <c r="A10" t="s">
        <v>553</v>
      </c>
      <c r="B10">
        <v>0</v>
      </c>
      <c r="C10">
        <v>1</v>
      </c>
      <c r="D10">
        <f t="shared" si="0"/>
        <v>0</v>
      </c>
      <c r="E10">
        <f>Wes!B49</f>
        <v>17</v>
      </c>
      <c r="F10">
        <f>Wes!C49</f>
        <v>25</v>
      </c>
      <c r="G10">
        <f>Wes!D49</f>
        <v>0.68</v>
      </c>
      <c r="H10">
        <f>Wes!E49</f>
        <v>355</v>
      </c>
      <c r="I10">
        <f>Wes!F49</f>
        <v>638</v>
      </c>
      <c r="J10">
        <f>Wes!G49</f>
        <v>0.5564263322884012</v>
      </c>
    </row>
    <row r="11" spans="1:10" ht="12.75">
      <c r="A11" t="s">
        <v>248</v>
      </c>
      <c r="B11">
        <v>0</v>
      </c>
      <c r="C11">
        <v>1</v>
      </c>
      <c r="D11">
        <f t="shared" si="0"/>
        <v>0</v>
      </c>
      <c r="E11">
        <f>Cho!B49</f>
        <v>17</v>
      </c>
      <c r="F11">
        <f>Cho!C49</f>
        <v>24</v>
      </c>
      <c r="G11">
        <f>Cho!D49</f>
        <v>0.7083333333333334</v>
      </c>
      <c r="H11">
        <f>Cho!E49</f>
        <v>323</v>
      </c>
      <c r="I11">
        <f>Cho!F49</f>
        <v>616</v>
      </c>
      <c r="J11">
        <f>Cho!G49</f>
        <v>0.5243506493506493</v>
      </c>
    </row>
    <row r="12" spans="1:10" ht="12.75">
      <c r="A12" t="s">
        <v>361</v>
      </c>
      <c r="B12">
        <v>1</v>
      </c>
      <c r="C12">
        <v>1</v>
      </c>
      <c r="D12">
        <f t="shared" si="0"/>
        <v>1</v>
      </c>
      <c r="E12">
        <f>Loo!B49</f>
        <v>3</v>
      </c>
      <c r="F12">
        <f>Loo!C49</f>
        <v>25</v>
      </c>
      <c r="G12">
        <f>Loo!D49</f>
        <v>0.12</v>
      </c>
      <c r="H12">
        <f>Loo!E49</f>
        <v>361.5</v>
      </c>
      <c r="I12">
        <f>Loo!F49</f>
        <v>625</v>
      </c>
      <c r="J12">
        <f>Loo!G49</f>
        <v>0.5784</v>
      </c>
    </row>
    <row r="13" spans="1:10" ht="12.75">
      <c r="A13" t="s">
        <v>566</v>
      </c>
      <c r="B13">
        <v>1</v>
      </c>
      <c r="C13">
        <v>1</v>
      </c>
      <c r="D13">
        <f t="shared" si="0"/>
        <v>1</v>
      </c>
      <c r="E13">
        <f>Can!B49</f>
        <v>8</v>
      </c>
      <c r="F13">
        <f>Can!C49</f>
        <v>27</v>
      </c>
      <c r="G13">
        <f>Can!D49</f>
        <v>0.2962962962962963</v>
      </c>
      <c r="H13">
        <f>Can!E49</f>
        <v>376.5</v>
      </c>
      <c r="I13">
        <f>Can!F49</f>
        <v>692</v>
      </c>
      <c r="J13">
        <f>Can!G49</f>
        <v>0.5440751445086706</v>
      </c>
    </row>
    <row r="14" spans="1:10" ht="12.75">
      <c r="A14" t="s">
        <v>188</v>
      </c>
      <c r="B14">
        <v>0</v>
      </c>
      <c r="C14">
        <v>1</v>
      </c>
      <c r="D14">
        <f t="shared" si="0"/>
        <v>0</v>
      </c>
      <c r="E14">
        <f>NMH!B49</f>
        <v>18.5</v>
      </c>
      <c r="F14">
        <f>NMH!C49</f>
        <v>26</v>
      </c>
      <c r="G14">
        <f>NMH!D49</f>
        <v>0.7115384615384616</v>
      </c>
      <c r="H14">
        <f>NMH!E49</f>
        <v>360</v>
      </c>
      <c r="I14">
        <f>NMH!F49</f>
        <v>676</v>
      </c>
      <c r="J14">
        <f>NMH!G49</f>
        <v>0.5325443786982249</v>
      </c>
    </row>
    <row r="15" spans="1:10" ht="12.75">
      <c r="A15" t="s">
        <v>405</v>
      </c>
      <c r="B15">
        <v>0</v>
      </c>
      <c r="C15">
        <v>1</v>
      </c>
      <c r="D15">
        <f t="shared" si="0"/>
        <v>0</v>
      </c>
      <c r="E15">
        <f>Ken!B49</f>
        <v>21</v>
      </c>
      <c r="F15">
        <f>Ken!C49</f>
        <v>25</v>
      </c>
      <c r="G15">
        <f>Ken!D49</f>
        <v>0.84</v>
      </c>
      <c r="H15">
        <f>Ken!E49</f>
        <v>310</v>
      </c>
      <c r="I15">
        <f>Ken!F49</f>
        <v>626</v>
      </c>
      <c r="J15">
        <f>Ken!G49</f>
        <v>0.4952076677316294</v>
      </c>
    </row>
    <row r="16" spans="1:10" ht="12.75">
      <c r="A16" t="s">
        <v>171</v>
      </c>
      <c r="B16">
        <v>1</v>
      </c>
      <c r="C16">
        <v>1</v>
      </c>
      <c r="D16">
        <f t="shared" si="0"/>
        <v>1</v>
      </c>
      <c r="E16">
        <f>Tri!B49</f>
        <v>8</v>
      </c>
      <c r="F16">
        <f>Tri!C49</f>
        <v>24</v>
      </c>
      <c r="G16">
        <f>Tri!D49</f>
        <v>0.3333333333333333</v>
      </c>
      <c r="H16">
        <f>Tri!E49</f>
        <v>306</v>
      </c>
      <c r="I16">
        <f>Tri!F49</f>
        <v>600</v>
      </c>
      <c r="J16">
        <f>Tri!G49</f>
        <v>0.51</v>
      </c>
    </row>
    <row r="17" spans="1:10" ht="12.75">
      <c r="A17" t="s">
        <v>61</v>
      </c>
      <c r="B17">
        <v>1</v>
      </c>
      <c r="C17">
        <v>1</v>
      </c>
      <c r="D17">
        <f t="shared" si="0"/>
        <v>1</v>
      </c>
      <c r="E17">
        <f>KiO!B49</f>
        <v>1</v>
      </c>
      <c r="F17">
        <f>KiO!C49</f>
        <v>21</v>
      </c>
      <c r="G17">
        <f>KiO!D49</f>
        <v>0.047619047619047616</v>
      </c>
      <c r="H17">
        <f>KiO!E49</f>
        <v>236</v>
      </c>
      <c r="I17">
        <f>KiO!F49</f>
        <v>466</v>
      </c>
      <c r="J17">
        <f>KiO!G49</f>
        <v>0.5064377682403434</v>
      </c>
    </row>
    <row r="18" spans="1:10" ht="12.75">
      <c r="A18" t="s">
        <v>455</v>
      </c>
      <c r="B18">
        <v>0</v>
      </c>
      <c r="C18">
        <v>1</v>
      </c>
      <c r="D18">
        <f t="shared" si="0"/>
        <v>0</v>
      </c>
      <c r="E18">
        <f>Ken!B49</f>
        <v>21</v>
      </c>
      <c r="F18">
        <f>Ken!C49</f>
        <v>25</v>
      </c>
      <c r="G18">
        <f>Ken!D49</f>
        <v>0.84</v>
      </c>
      <c r="H18">
        <f>Ken!E49</f>
        <v>310</v>
      </c>
      <c r="I18">
        <f>Ken!F49</f>
        <v>626</v>
      </c>
      <c r="J18">
        <f>Ken!G49</f>
        <v>0.4952076677316294</v>
      </c>
    </row>
    <row r="19" spans="1:10" ht="12.75">
      <c r="A19" t="s">
        <v>527</v>
      </c>
      <c r="B19">
        <v>0.5</v>
      </c>
      <c r="C19">
        <v>1</v>
      </c>
      <c r="D19">
        <f t="shared" si="0"/>
        <v>0.5</v>
      </c>
      <c r="E19">
        <f>Sal!B49</f>
        <v>17.5</v>
      </c>
      <c r="F19">
        <f>Sal!C49</f>
        <v>25</v>
      </c>
      <c r="G19">
        <f>Sal!D49</f>
        <v>0.7</v>
      </c>
      <c r="H19">
        <f>Sal!E49</f>
        <v>330.5</v>
      </c>
      <c r="I19">
        <f>Sal!F49</f>
        <v>631</v>
      </c>
      <c r="J19">
        <f>Sal!G49</f>
        <v>0.5237717908082409</v>
      </c>
    </row>
    <row r="20" spans="1:10" ht="12.75">
      <c r="A20" t="s">
        <v>616</v>
      </c>
      <c r="B20">
        <v>0</v>
      </c>
      <c r="C20">
        <v>1</v>
      </c>
      <c r="D20">
        <f t="shared" si="0"/>
        <v>0</v>
      </c>
      <c r="E20">
        <f>Hot!B49</f>
        <v>12</v>
      </c>
      <c r="F20">
        <f>Hot!C49</f>
        <v>25</v>
      </c>
      <c r="G20">
        <f>Hot!D49</f>
        <v>0.48</v>
      </c>
      <c r="H20">
        <f>Hot!E49</f>
        <v>345.5</v>
      </c>
      <c r="I20">
        <f>Hot!F49</f>
        <v>626</v>
      </c>
      <c r="J20">
        <f>Hot!G49</f>
        <v>0.5519169329073482</v>
      </c>
    </row>
    <row r="21" spans="1:10" ht="12.75">
      <c r="A21" t="s">
        <v>122</v>
      </c>
      <c r="B21">
        <v>1</v>
      </c>
      <c r="C21">
        <v>1</v>
      </c>
      <c r="D21">
        <f t="shared" si="0"/>
        <v>1</v>
      </c>
      <c r="E21">
        <f>Dee!B49</f>
        <v>13</v>
      </c>
      <c r="F21">
        <f>Dee!C49</f>
        <v>26</v>
      </c>
      <c r="G21">
        <f>Dee!D49</f>
        <v>0.5</v>
      </c>
      <c r="H21">
        <f>Dee!E49</f>
        <v>369</v>
      </c>
      <c r="I21">
        <f>Dee!F49</f>
        <v>662</v>
      </c>
      <c r="J21">
        <f>Dee!G49</f>
        <v>0.5574018126888217</v>
      </c>
    </row>
    <row r="22" spans="1:10" ht="12.75">
      <c r="A22" t="s">
        <v>47</v>
      </c>
      <c r="B22">
        <v>0</v>
      </c>
      <c r="C22">
        <v>1</v>
      </c>
      <c r="D22">
        <f t="shared" si="0"/>
        <v>0</v>
      </c>
      <c r="E22">
        <f>Cho!B49</f>
        <v>17</v>
      </c>
      <c r="F22">
        <f>Cho!C49</f>
        <v>24</v>
      </c>
      <c r="G22">
        <f>Cho!D49</f>
        <v>0.7083333333333334</v>
      </c>
      <c r="H22">
        <f>Cho!E49</f>
        <v>323</v>
      </c>
      <c r="I22">
        <f>Cho!F49</f>
        <v>616</v>
      </c>
      <c r="J22">
        <f>Cho!G49</f>
        <v>0.5243506493506493</v>
      </c>
    </row>
    <row r="23" spans="1:10" ht="12.75">
      <c r="A23" t="s">
        <v>167</v>
      </c>
      <c r="B23">
        <v>0</v>
      </c>
      <c r="C23">
        <v>1</v>
      </c>
      <c r="D23">
        <f t="shared" si="0"/>
        <v>0</v>
      </c>
      <c r="E23">
        <f>Tri!B49</f>
        <v>8</v>
      </c>
      <c r="F23">
        <f>Tri!C49</f>
        <v>24</v>
      </c>
      <c r="G23">
        <f>Tri!D49</f>
        <v>0.3333333333333333</v>
      </c>
      <c r="H23">
        <f>Tri!E49</f>
        <v>306</v>
      </c>
      <c r="I23">
        <f>Tri!F49</f>
        <v>600</v>
      </c>
      <c r="J23">
        <f>Tri!G49</f>
        <v>0.51</v>
      </c>
    </row>
    <row r="24" spans="1:10" ht="12.75">
      <c r="A24" t="s">
        <v>616</v>
      </c>
      <c r="B24">
        <v>1</v>
      </c>
      <c r="C24">
        <v>1</v>
      </c>
      <c r="D24">
        <f t="shared" si="0"/>
        <v>1</v>
      </c>
      <c r="E24">
        <f>Hot!B49</f>
        <v>12</v>
      </c>
      <c r="F24">
        <f>Hot!C49</f>
        <v>25</v>
      </c>
      <c r="G24">
        <f>Hot!D49</f>
        <v>0.48</v>
      </c>
      <c r="H24">
        <f>Hot!E49</f>
        <v>345.5</v>
      </c>
      <c r="I24">
        <f>Hot!F49</f>
        <v>626</v>
      </c>
      <c r="J24">
        <f>Hot!G49</f>
        <v>0.5519169329073482</v>
      </c>
    </row>
    <row r="25" spans="4:10" ht="12.75">
      <c r="D25" t="e">
        <f t="shared" si="0"/>
        <v>#DIV/0!</v>
      </c>
      <c r="G25" t="e">
        <f>E25/F25</f>
        <v>#DIV/0!</v>
      </c>
      <c r="J25" t="e">
        <f>H25/I25</f>
        <v>#DIV/0!</v>
      </c>
    </row>
    <row r="26" spans="4:10" ht="12.75">
      <c r="D26" t="e">
        <f t="shared" si="0"/>
        <v>#DIV/0!</v>
      </c>
      <c r="G26" t="e">
        <f>E26/F26</f>
        <v>#DIV/0!</v>
      </c>
      <c r="J26" t="e">
        <f>H26/I26</f>
        <v>#DIV/0!</v>
      </c>
    </row>
    <row r="27" ht="12.75">
      <c r="J27" t="e">
        <f>H27/I27</f>
        <v>#DIV/0!</v>
      </c>
    </row>
    <row r="49" spans="2:11" ht="12.75">
      <c r="B49">
        <f>SUM(B2:B48)</f>
        <v>10.5</v>
      </c>
      <c r="C49">
        <f>SUM(C2:C48)</f>
        <v>23</v>
      </c>
      <c r="D49">
        <f>B49/C49</f>
        <v>0.45652173913043476</v>
      </c>
      <c r="E49">
        <f>SUM(E2:E48)</f>
        <v>330.5</v>
      </c>
      <c r="F49">
        <f>SUM(F2:F48)</f>
        <v>585</v>
      </c>
      <c r="G49">
        <f>E49/F49</f>
        <v>0.564957264957265</v>
      </c>
      <c r="H49">
        <f>SUM(H2:H48)</f>
        <v>7815.5</v>
      </c>
      <c r="I49">
        <f>SUM(I2:I48)</f>
        <v>14791</v>
      </c>
      <c r="J49">
        <f>H49/I49</f>
        <v>0.5283956460009466</v>
      </c>
      <c r="K49">
        <f>0.25*D49+0.21*G49+0.54*J49</f>
        <v>0.5181051092641455</v>
      </c>
    </row>
  </sheetData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3" sqref="E23:J23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313</v>
      </c>
      <c r="B2">
        <v>0</v>
      </c>
      <c r="C2">
        <v>1</v>
      </c>
      <c r="D2">
        <f aca="true" t="shared" si="0" ref="D2:D26">B2/C2</f>
        <v>0</v>
      </c>
      <c r="E2">
        <f>Gov!B49</f>
        <v>13.5</v>
      </c>
      <c r="F2">
        <f>Gov!C49</f>
        <v>27</v>
      </c>
      <c r="G2">
        <f>Gov!D49</f>
        <v>0.5</v>
      </c>
      <c r="H2">
        <f>Gov!E49</f>
        <v>388.5</v>
      </c>
      <c r="I2">
        <f>Gov!F49</f>
        <v>705</v>
      </c>
      <c r="J2">
        <f>Gov!G49</f>
        <v>0.551063829787234</v>
      </c>
    </row>
    <row r="3" spans="1:10" ht="12.75">
      <c r="A3" t="s">
        <v>223</v>
      </c>
      <c r="B3">
        <v>0</v>
      </c>
      <c r="C3">
        <v>1</v>
      </c>
      <c r="D3">
        <f t="shared" si="0"/>
        <v>0</v>
      </c>
      <c r="E3">
        <f>MilT!B49</f>
        <v>20</v>
      </c>
      <c r="F3">
        <f>MilT!C49</f>
        <v>27</v>
      </c>
      <c r="G3">
        <f>MilT!D49</f>
        <v>0.7407407407407407</v>
      </c>
      <c r="H3">
        <f>MilT!E49</f>
        <v>381.5</v>
      </c>
      <c r="I3">
        <f>MilT!F49</f>
        <v>709</v>
      </c>
      <c r="J3">
        <f>MilT!G49</f>
        <v>0.5380818053596615</v>
      </c>
    </row>
    <row r="4" spans="1:10" ht="12.75">
      <c r="A4" t="s">
        <v>141</v>
      </c>
      <c r="B4">
        <v>0</v>
      </c>
      <c r="C4">
        <v>1</v>
      </c>
      <c r="D4">
        <f t="shared" si="0"/>
        <v>0</v>
      </c>
      <c r="E4">
        <f>Pro!B49</f>
        <v>11</v>
      </c>
      <c r="F4">
        <f>Pro!C49</f>
        <v>26</v>
      </c>
      <c r="G4">
        <f>Pro!D49</f>
        <v>0.4230769230769231</v>
      </c>
      <c r="H4">
        <f>Pro!E49</f>
        <v>367</v>
      </c>
      <c r="I4">
        <f>Pro!F49</f>
        <v>673</v>
      </c>
      <c r="J4">
        <f>Pro!G49</f>
        <v>0.5453194650817236</v>
      </c>
    </row>
    <row r="5" spans="1:10" ht="12.75">
      <c r="A5" t="s">
        <v>364</v>
      </c>
      <c r="B5">
        <v>0</v>
      </c>
      <c r="C5">
        <v>1</v>
      </c>
      <c r="D5">
        <f t="shared" si="0"/>
        <v>0</v>
      </c>
      <c r="E5">
        <f>Wil!B49</f>
        <v>11</v>
      </c>
      <c r="F5">
        <f>Wil!C49</f>
        <v>25</v>
      </c>
      <c r="G5">
        <f>Wil!D49</f>
        <v>0.44</v>
      </c>
      <c r="H5">
        <f>Wil!E49</f>
        <v>318</v>
      </c>
      <c r="I5">
        <f>Wil!F49</f>
        <v>650</v>
      </c>
      <c r="J5">
        <f>Wil!G49</f>
        <v>0.48923076923076925</v>
      </c>
    </row>
    <row r="6" spans="1:10" ht="12.75">
      <c r="A6" t="s">
        <v>519</v>
      </c>
      <c r="B6">
        <v>1</v>
      </c>
      <c r="C6">
        <v>1</v>
      </c>
      <c r="D6">
        <f t="shared" si="0"/>
        <v>1</v>
      </c>
      <c r="E6">
        <f>Riv!B49</f>
        <v>11</v>
      </c>
      <c r="F6">
        <f>Riv!C49</f>
        <v>26</v>
      </c>
      <c r="G6">
        <f>Riv!D49</f>
        <v>0.4230769230769231</v>
      </c>
      <c r="H6">
        <f>Riv!E49</f>
        <v>284.5</v>
      </c>
      <c r="I6">
        <f>Riv!F49</f>
        <v>615</v>
      </c>
      <c r="J6">
        <f>Riv!G49</f>
        <v>0.46260162601626015</v>
      </c>
    </row>
    <row r="7" spans="1:10" ht="12.75">
      <c r="A7" t="s">
        <v>588</v>
      </c>
      <c r="B7">
        <v>0</v>
      </c>
      <c r="C7">
        <v>1</v>
      </c>
      <c r="D7">
        <f t="shared" si="0"/>
        <v>0</v>
      </c>
      <c r="E7">
        <f>Nob!B49</f>
        <v>22.5</v>
      </c>
      <c r="F7">
        <f>Nob!C49</f>
        <v>27</v>
      </c>
      <c r="G7">
        <f>Nob!D49</f>
        <v>0.8333333333333334</v>
      </c>
      <c r="H7">
        <f>Nob!E49</f>
        <v>371</v>
      </c>
      <c r="I7">
        <f>Nob!F49</f>
        <v>704</v>
      </c>
      <c r="J7">
        <f>Nob!G49</f>
        <v>0.5269886363636364</v>
      </c>
    </row>
    <row r="8" spans="1:10" ht="12.75">
      <c r="A8" t="s">
        <v>339</v>
      </c>
      <c r="B8">
        <v>0</v>
      </c>
      <c r="C8">
        <v>1</v>
      </c>
      <c r="D8">
        <f t="shared" si="0"/>
        <v>0</v>
      </c>
      <c r="E8">
        <f>Bel!B49</f>
        <v>20</v>
      </c>
      <c r="F8">
        <f>Bel!C49</f>
        <v>28</v>
      </c>
      <c r="G8">
        <f>Bel!D49</f>
        <v>0.7142857142857143</v>
      </c>
      <c r="H8">
        <f>Bel!E49</f>
        <v>379.5</v>
      </c>
      <c r="I8">
        <f>Bel!F49</f>
        <v>721</v>
      </c>
      <c r="J8">
        <f>Bel!G49</f>
        <v>0.5263522884882108</v>
      </c>
    </row>
    <row r="9" spans="1:10" ht="12.75">
      <c r="A9" t="s">
        <v>249</v>
      </c>
      <c r="B9">
        <v>0</v>
      </c>
      <c r="C9">
        <v>1</v>
      </c>
      <c r="D9">
        <f t="shared" si="0"/>
        <v>0</v>
      </c>
      <c r="E9">
        <f>Law!B49</f>
        <v>14</v>
      </c>
      <c r="F9">
        <f>Law!C49</f>
        <v>28</v>
      </c>
      <c r="G9">
        <f>Law!D49</f>
        <v>0.5</v>
      </c>
      <c r="H9">
        <f>Law!E49</f>
        <v>393.5</v>
      </c>
      <c r="I9">
        <f>Law!F49</f>
        <v>728</v>
      </c>
      <c r="J9">
        <f>Law!G49</f>
        <v>0.540521978021978</v>
      </c>
    </row>
    <row r="10" spans="1:10" ht="12.75">
      <c r="A10" t="s">
        <v>625</v>
      </c>
      <c r="B10">
        <v>0</v>
      </c>
      <c r="C10">
        <v>1</v>
      </c>
      <c r="D10">
        <f t="shared" si="0"/>
        <v>0</v>
      </c>
      <c r="E10">
        <f>Cus!B49</f>
        <v>21</v>
      </c>
      <c r="F10">
        <f>Cus!C49</f>
        <v>26</v>
      </c>
      <c r="G10">
        <f>Cus!D49</f>
        <v>0.8076923076923077</v>
      </c>
      <c r="H10">
        <f>Cus!E49</f>
        <v>348.5</v>
      </c>
      <c r="I10">
        <f>Cus!F49</f>
        <v>687</v>
      </c>
      <c r="J10">
        <f>Cus!G49</f>
        <v>0.507278020378457</v>
      </c>
    </row>
    <row r="11" spans="1:10" ht="12.75">
      <c r="A11" t="s">
        <v>352</v>
      </c>
      <c r="B11">
        <v>0</v>
      </c>
      <c r="C11">
        <v>1</v>
      </c>
      <c r="D11">
        <f t="shared" si="0"/>
        <v>0</v>
      </c>
      <c r="E11">
        <f>And!B49</f>
        <v>15</v>
      </c>
      <c r="F11">
        <f>And!C49</f>
        <v>27</v>
      </c>
      <c r="G11">
        <f>And!D49</f>
        <v>0.5555555555555556</v>
      </c>
      <c r="H11">
        <f>And!E49</f>
        <v>383.5</v>
      </c>
      <c r="I11">
        <f>And!F49</f>
        <v>694</v>
      </c>
      <c r="J11">
        <f>And!G49</f>
        <v>0.5525936599423631</v>
      </c>
    </row>
    <row r="12" spans="1:10" ht="12.75">
      <c r="A12" t="s">
        <v>288</v>
      </c>
      <c r="B12">
        <v>0</v>
      </c>
      <c r="C12">
        <v>1</v>
      </c>
      <c r="D12">
        <f t="shared" si="0"/>
        <v>0</v>
      </c>
      <c r="E12">
        <f>StP!B49</f>
        <v>12.5</v>
      </c>
      <c r="F12">
        <f>StP!C49</f>
        <v>26</v>
      </c>
      <c r="G12">
        <f>StP!D49</f>
        <v>0.4807692307692308</v>
      </c>
      <c r="H12">
        <f>StP!E49</f>
        <v>374</v>
      </c>
      <c r="I12">
        <f>StP!F49</f>
        <v>688</v>
      </c>
      <c r="J12">
        <f>StP!G49</f>
        <v>0.5436046511627907</v>
      </c>
    </row>
    <row r="13" spans="1:10" ht="12.75">
      <c r="A13" t="s">
        <v>287</v>
      </c>
      <c r="B13">
        <v>0</v>
      </c>
      <c r="C13">
        <v>1</v>
      </c>
      <c r="D13">
        <f t="shared" si="0"/>
        <v>0</v>
      </c>
      <c r="E13">
        <f>StS!B49</f>
        <v>11</v>
      </c>
      <c r="F13">
        <f>StS!C49</f>
        <v>25</v>
      </c>
      <c r="G13">
        <f>StS!D49</f>
        <v>0.44</v>
      </c>
      <c r="H13">
        <f>StS!E49</f>
        <v>353</v>
      </c>
      <c r="I13">
        <f>StS!F49</f>
        <v>660</v>
      </c>
      <c r="J13">
        <f>StS!G49</f>
        <v>0.5348484848484848</v>
      </c>
    </row>
    <row r="14" spans="1:10" ht="12.75">
      <c r="A14" t="s">
        <v>241</v>
      </c>
      <c r="B14">
        <v>0</v>
      </c>
      <c r="C14">
        <v>1</v>
      </c>
      <c r="D14">
        <f t="shared" si="0"/>
        <v>0</v>
      </c>
      <c r="E14">
        <f>MilT!B49</f>
        <v>20</v>
      </c>
      <c r="F14">
        <f>MilT!C49</f>
        <v>27</v>
      </c>
      <c r="G14">
        <f>MilT!D49</f>
        <v>0.7407407407407407</v>
      </c>
      <c r="H14">
        <f>MilT!E49</f>
        <v>381.5</v>
      </c>
      <c r="I14">
        <f>MilT!F49</f>
        <v>709</v>
      </c>
      <c r="J14">
        <f>MilT!G49</f>
        <v>0.5380818053596615</v>
      </c>
    </row>
    <row r="15" spans="1:10" ht="12.75">
      <c r="A15" t="s">
        <v>404</v>
      </c>
      <c r="B15">
        <v>0</v>
      </c>
      <c r="C15">
        <v>1</v>
      </c>
      <c r="D15">
        <f t="shared" si="0"/>
        <v>0</v>
      </c>
      <c r="E15">
        <f>Nob!B49</f>
        <v>22.5</v>
      </c>
      <c r="F15">
        <f>Nob!C49</f>
        <v>27</v>
      </c>
      <c r="G15">
        <f>Nob!D49</f>
        <v>0.8333333333333334</v>
      </c>
      <c r="H15">
        <f>Nob!E49</f>
        <v>371</v>
      </c>
      <c r="I15">
        <f>Nob!F49</f>
        <v>704</v>
      </c>
      <c r="J15">
        <f>Nob!G49</f>
        <v>0.5269886363636364</v>
      </c>
    </row>
    <row r="16" spans="1:10" ht="12.75">
      <c r="A16" t="s">
        <v>101</v>
      </c>
      <c r="B16">
        <v>0</v>
      </c>
      <c r="C16">
        <v>1</v>
      </c>
      <c r="D16">
        <f t="shared" si="0"/>
        <v>0</v>
      </c>
      <c r="E16">
        <f>Gov!B49</f>
        <v>13.5</v>
      </c>
      <c r="F16">
        <f>Gov!C49</f>
        <v>27</v>
      </c>
      <c r="G16">
        <f>Gov!D49</f>
        <v>0.5</v>
      </c>
      <c r="H16">
        <f>Gov!E49</f>
        <v>388.5</v>
      </c>
      <c r="I16">
        <f>Gov!F49</f>
        <v>705</v>
      </c>
      <c r="J16">
        <f>Gov!G49</f>
        <v>0.551063829787234</v>
      </c>
    </row>
    <row r="17" spans="1:10" ht="12.75">
      <c r="A17" t="s">
        <v>239</v>
      </c>
      <c r="B17">
        <v>0</v>
      </c>
      <c r="C17">
        <v>1</v>
      </c>
      <c r="D17">
        <f t="shared" si="0"/>
        <v>0</v>
      </c>
      <c r="E17">
        <f>Bel!B49</f>
        <v>20</v>
      </c>
      <c r="F17">
        <f>Bel!C49</f>
        <v>28</v>
      </c>
      <c r="G17">
        <f>Bel!D49</f>
        <v>0.7142857142857143</v>
      </c>
      <c r="H17">
        <f>Bel!E49</f>
        <v>379.5</v>
      </c>
      <c r="I17">
        <f>Bel!F49</f>
        <v>721</v>
      </c>
      <c r="J17">
        <f>Bel!G49</f>
        <v>0.5263522884882108</v>
      </c>
    </row>
    <row r="18" spans="1:10" ht="12.75">
      <c r="A18" t="s">
        <v>393</v>
      </c>
      <c r="B18">
        <v>0</v>
      </c>
      <c r="C18">
        <v>1</v>
      </c>
      <c r="D18">
        <f t="shared" si="0"/>
        <v>0</v>
      </c>
      <c r="E18">
        <f>BBN!B49</f>
        <v>14</v>
      </c>
      <c r="F18">
        <f>BBN!C49</f>
        <v>28</v>
      </c>
      <c r="G18">
        <f>BBN!D49</f>
        <v>0.5</v>
      </c>
      <c r="H18">
        <f>BBN!E49</f>
        <v>321.5</v>
      </c>
      <c r="I18">
        <f>BBN!F49</f>
        <v>657</v>
      </c>
      <c r="J18">
        <f>BBN!G49</f>
        <v>0.4893455098934551</v>
      </c>
    </row>
    <row r="19" spans="1:10" ht="12.75">
      <c r="A19" t="s">
        <v>359</v>
      </c>
      <c r="B19">
        <v>0</v>
      </c>
      <c r="C19">
        <v>1</v>
      </c>
      <c r="D19">
        <f t="shared" si="0"/>
        <v>0</v>
      </c>
      <c r="E19">
        <f>Tab!B49</f>
        <v>14</v>
      </c>
      <c r="F19">
        <f>Tab!C49</f>
        <v>25</v>
      </c>
      <c r="G19">
        <f>Tab!D49</f>
        <v>0.56</v>
      </c>
      <c r="H19">
        <f>Tab!E49</f>
        <v>376</v>
      </c>
      <c r="I19">
        <f>Tab!F49</f>
        <v>647</v>
      </c>
      <c r="J19">
        <f>Tab!G49</f>
        <v>0.5811437403400309</v>
      </c>
    </row>
    <row r="20" spans="1:10" ht="12.75">
      <c r="A20" t="s">
        <v>535</v>
      </c>
      <c r="B20">
        <v>1</v>
      </c>
      <c r="C20">
        <v>1</v>
      </c>
      <c r="D20">
        <f t="shared" si="0"/>
        <v>1</v>
      </c>
      <c r="E20">
        <f>Riv!B49</f>
        <v>11</v>
      </c>
      <c r="F20">
        <f>Riv!C49</f>
        <v>26</v>
      </c>
      <c r="G20">
        <f>Riv!D49</f>
        <v>0.4230769230769231</v>
      </c>
      <c r="H20">
        <f>Riv!E49</f>
        <v>284.5</v>
      </c>
      <c r="I20">
        <f>Riv!F49</f>
        <v>615</v>
      </c>
      <c r="J20">
        <f>Riv!G49</f>
        <v>0.46260162601626015</v>
      </c>
    </row>
    <row r="21" spans="1:10" ht="12.75">
      <c r="A21" t="s">
        <v>613</v>
      </c>
      <c r="B21">
        <v>0</v>
      </c>
      <c r="C21">
        <v>1</v>
      </c>
      <c r="D21">
        <f t="shared" si="0"/>
        <v>0</v>
      </c>
      <c r="E21">
        <f>StP!B49</f>
        <v>12.5</v>
      </c>
      <c r="F21">
        <f>StP!C49</f>
        <v>26</v>
      </c>
      <c r="G21">
        <f>StP!D49</f>
        <v>0.4807692307692308</v>
      </c>
      <c r="H21">
        <f>StP!E49</f>
        <v>374</v>
      </c>
      <c r="I21">
        <f>StP!F49</f>
        <v>688</v>
      </c>
      <c r="J21">
        <f>StP!G49</f>
        <v>0.5436046511627907</v>
      </c>
    </row>
    <row r="22" spans="1:10" ht="12.75">
      <c r="A22" t="s">
        <v>249</v>
      </c>
      <c r="B22">
        <v>0</v>
      </c>
      <c r="C22">
        <v>1</v>
      </c>
      <c r="D22">
        <f t="shared" si="0"/>
        <v>0</v>
      </c>
      <c r="E22">
        <f>Law!B49</f>
        <v>14</v>
      </c>
      <c r="F22">
        <f>Law!C49</f>
        <v>28</v>
      </c>
      <c r="G22">
        <f>Law!D49</f>
        <v>0.5</v>
      </c>
      <c r="H22">
        <f>Law!E49</f>
        <v>393.5</v>
      </c>
      <c r="I22">
        <f>Law!F49</f>
        <v>728</v>
      </c>
      <c r="J22">
        <f>Law!G49</f>
        <v>0.540521978021978</v>
      </c>
    </row>
    <row r="23" spans="1:10" ht="12.75">
      <c r="A23" t="s">
        <v>287</v>
      </c>
      <c r="B23">
        <v>0</v>
      </c>
      <c r="C23">
        <v>1</v>
      </c>
      <c r="D23">
        <f t="shared" si="0"/>
        <v>0</v>
      </c>
      <c r="E23">
        <f>StS!B49</f>
        <v>11</v>
      </c>
      <c r="F23">
        <f>StS!C49</f>
        <v>25</v>
      </c>
      <c r="G23">
        <f>StS!D49</f>
        <v>0.44</v>
      </c>
      <c r="H23">
        <f>StS!E49</f>
        <v>353</v>
      </c>
      <c r="I23">
        <f>StS!F49</f>
        <v>660</v>
      </c>
      <c r="J23">
        <f>StS!G49</f>
        <v>0.5348484848484848</v>
      </c>
    </row>
    <row r="24" spans="4:10" ht="12.75">
      <c r="D24" t="e">
        <f t="shared" si="0"/>
        <v>#DIV/0!</v>
      </c>
      <c r="G24" t="e">
        <f>E24/F24</f>
        <v>#DIV/0!</v>
      </c>
      <c r="J24" t="e">
        <f>H24/I24</f>
        <v>#DIV/0!</v>
      </c>
    </row>
    <row r="25" spans="4:10" ht="12.75">
      <c r="D25" t="e">
        <f t="shared" si="0"/>
        <v>#DIV/0!</v>
      </c>
      <c r="G25" t="e">
        <f>E25/F25</f>
        <v>#DIV/0!</v>
      </c>
      <c r="J25" t="e">
        <f>H25/I25</f>
        <v>#DIV/0!</v>
      </c>
    </row>
    <row r="26" spans="4:10" ht="12.75">
      <c r="D26" t="e">
        <f t="shared" si="0"/>
        <v>#DIV/0!</v>
      </c>
      <c r="G26" t="e">
        <f>E26/F26</f>
        <v>#DIV/0!</v>
      </c>
      <c r="J26" t="e">
        <f>H26/I26</f>
        <v>#DIV/0!</v>
      </c>
    </row>
    <row r="27" ht="12.75">
      <c r="J27" t="e">
        <f>H27/I27</f>
        <v>#DIV/0!</v>
      </c>
    </row>
    <row r="49" spans="2:11" ht="12.75">
      <c r="B49">
        <f>SUM(B2:B48)</f>
        <v>2</v>
      </c>
      <c r="C49">
        <f>SUM(C2:C48)</f>
        <v>22</v>
      </c>
      <c r="D49">
        <f>B49/C49</f>
        <v>0.09090909090909091</v>
      </c>
      <c r="E49">
        <f>SUM(E2:E48)</f>
        <v>335</v>
      </c>
      <c r="F49">
        <f>SUM(F2:F48)</f>
        <v>585</v>
      </c>
      <c r="G49">
        <f>E49/F49</f>
        <v>0.5726495726495726</v>
      </c>
      <c r="H49">
        <f>SUM(H2:H48)</f>
        <v>7965.5</v>
      </c>
      <c r="I49">
        <f>SUM(I2:I48)</f>
        <v>15068</v>
      </c>
      <c r="J49">
        <f>H49/I49</f>
        <v>0.5286368462967879</v>
      </c>
      <c r="K49">
        <f>0.25*D49+0.21*G49+0.54*J49</f>
        <v>0.42844757998394845</v>
      </c>
    </row>
  </sheetData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31" sqref="E31:J31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346</v>
      </c>
      <c r="B2">
        <v>0.5</v>
      </c>
      <c r="C2">
        <v>1</v>
      </c>
      <c r="D2">
        <f aca="true" t="shared" si="0" ref="D2:D31">B2/C2</f>
        <v>0.5</v>
      </c>
      <c r="E2">
        <f>Hoo!B49</f>
        <v>7</v>
      </c>
      <c r="F2">
        <f>Hoo!C49</f>
        <v>15</v>
      </c>
      <c r="G2">
        <f>Hoo!D49</f>
        <v>0.4666666666666667</v>
      </c>
      <c r="H2">
        <f>Hoo!E49</f>
        <v>130</v>
      </c>
      <c r="I2">
        <f>Hoo!F49</f>
        <v>351</v>
      </c>
      <c r="J2">
        <f>Hoo!G49</f>
        <v>0.37037037037037035</v>
      </c>
    </row>
    <row r="3" spans="1:10" ht="12.75">
      <c r="A3" t="s">
        <v>145</v>
      </c>
      <c r="B3">
        <v>1</v>
      </c>
      <c r="C3">
        <v>1</v>
      </c>
      <c r="D3">
        <f t="shared" si="0"/>
        <v>1</v>
      </c>
      <c r="E3">
        <f>Ver!B49</f>
        <v>11.5</v>
      </c>
      <c r="F3">
        <f>Ver!C49</f>
        <v>23</v>
      </c>
      <c r="G3">
        <f>Ver!D49</f>
        <v>0.5</v>
      </c>
      <c r="H3">
        <f>Ver!E49</f>
        <v>225.5</v>
      </c>
      <c r="I3">
        <f>Ver!F49</f>
        <v>537</v>
      </c>
      <c r="J3">
        <f>Ver!G49</f>
        <v>0.419925512104283</v>
      </c>
    </row>
    <row r="4" spans="1:10" ht="12.75">
      <c r="A4" t="s">
        <v>138</v>
      </c>
      <c r="B4">
        <v>1</v>
      </c>
      <c r="C4">
        <v>1</v>
      </c>
      <c r="D4">
        <f t="shared" si="0"/>
        <v>1</v>
      </c>
      <c r="E4">
        <f>KeH!B49</f>
        <v>5</v>
      </c>
      <c r="F4">
        <f>KeH!C49</f>
        <v>19</v>
      </c>
      <c r="G4">
        <f>KeH!D49</f>
        <v>0.2631578947368421</v>
      </c>
      <c r="H4">
        <f>KeH!E49</f>
        <v>214.5</v>
      </c>
      <c r="I4">
        <f>KeH!F49</f>
        <v>441</v>
      </c>
      <c r="J4">
        <f>KeH!G49</f>
        <v>0.48639455782312924</v>
      </c>
    </row>
    <row r="5" spans="1:10" ht="12.75">
      <c r="A5" t="s">
        <v>141</v>
      </c>
      <c r="B5">
        <v>0</v>
      </c>
      <c r="C5">
        <v>1</v>
      </c>
      <c r="D5">
        <f t="shared" si="0"/>
        <v>0</v>
      </c>
      <c r="E5">
        <f>Pro!B49</f>
        <v>11</v>
      </c>
      <c r="F5">
        <f>Pro!C49</f>
        <v>26</v>
      </c>
      <c r="G5">
        <f>Pro!D49</f>
        <v>0.4230769230769231</v>
      </c>
      <c r="H5">
        <f>Pro!E49</f>
        <v>367</v>
      </c>
      <c r="I5">
        <f>Pro!F49</f>
        <v>673</v>
      </c>
      <c r="J5">
        <f>Pro!G49</f>
        <v>0.5453194650817236</v>
      </c>
    </row>
    <row r="6" spans="1:10" ht="12.75">
      <c r="A6" t="s">
        <v>161</v>
      </c>
      <c r="B6">
        <v>0</v>
      </c>
      <c r="C6">
        <v>1</v>
      </c>
      <c r="D6">
        <f t="shared" si="0"/>
        <v>0</v>
      </c>
      <c r="E6">
        <f>KUA!B49</f>
        <v>20</v>
      </c>
      <c r="F6">
        <f>KUA!C49</f>
        <v>29</v>
      </c>
      <c r="G6">
        <f>KUA!D49</f>
        <v>0.6896551724137931</v>
      </c>
      <c r="H6">
        <f>KUA!E49</f>
        <v>435</v>
      </c>
      <c r="I6">
        <f>KUA!F49</f>
        <v>764</v>
      </c>
      <c r="J6">
        <f>KUA!G49</f>
        <v>0.569371727748691</v>
      </c>
    </row>
    <row r="7" spans="1:10" ht="12.75">
      <c r="A7" t="s">
        <v>140</v>
      </c>
      <c r="B7">
        <v>0</v>
      </c>
      <c r="C7">
        <v>1</v>
      </c>
      <c r="D7">
        <f t="shared" si="0"/>
        <v>0</v>
      </c>
      <c r="E7">
        <f>Exe!B49</f>
        <v>16.5</v>
      </c>
      <c r="F7">
        <f>Exe!C49</f>
        <v>27</v>
      </c>
      <c r="G7">
        <f>Exe!D49</f>
        <v>0.6111111111111112</v>
      </c>
      <c r="H7">
        <f>Exe!E49</f>
        <v>398.5</v>
      </c>
      <c r="I7">
        <f>Exe!F49</f>
        <v>702</v>
      </c>
      <c r="J7">
        <f>Exe!G49</f>
        <v>0.5676638176638177</v>
      </c>
    </row>
    <row r="8" spans="1:10" ht="12.75">
      <c r="A8" t="s">
        <v>313</v>
      </c>
      <c r="B8">
        <v>1</v>
      </c>
      <c r="C8">
        <v>1</v>
      </c>
      <c r="D8">
        <f t="shared" si="0"/>
        <v>1</v>
      </c>
      <c r="E8">
        <f>Gov!B49</f>
        <v>13.5</v>
      </c>
      <c r="F8">
        <f>Gov!C49</f>
        <v>27</v>
      </c>
      <c r="G8">
        <f>Gov!D49</f>
        <v>0.5</v>
      </c>
      <c r="H8">
        <f>Gov!E49</f>
        <v>388.5</v>
      </c>
      <c r="I8">
        <f>Gov!F49</f>
        <v>705</v>
      </c>
      <c r="J8">
        <f>Gov!G49</f>
        <v>0.551063829787234</v>
      </c>
    </row>
    <row r="9" spans="1:10" ht="12.75">
      <c r="A9" t="s">
        <v>447</v>
      </c>
      <c r="B9">
        <v>1</v>
      </c>
      <c r="C9">
        <v>1</v>
      </c>
      <c r="D9">
        <f t="shared" si="0"/>
        <v>1</v>
      </c>
      <c r="E9">
        <f>MilB!B49</f>
        <v>3.5</v>
      </c>
      <c r="F9">
        <f>MilB!C49</f>
        <v>26</v>
      </c>
      <c r="G9">
        <f>MilB!D49</f>
        <v>0.1346153846153846</v>
      </c>
      <c r="H9">
        <f>MilB!E49</f>
        <v>357</v>
      </c>
      <c r="I9">
        <f>MilB!F49</f>
        <v>663</v>
      </c>
      <c r="J9">
        <f>MilB!G49</f>
        <v>0.5384615384615384</v>
      </c>
    </row>
    <row r="10" spans="1:10" ht="12.75">
      <c r="A10" t="s">
        <v>223</v>
      </c>
      <c r="B10">
        <v>0</v>
      </c>
      <c r="C10">
        <v>1</v>
      </c>
      <c r="D10">
        <f t="shared" si="0"/>
        <v>0</v>
      </c>
      <c r="E10">
        <f>MilT!B49</f>
        <v>20</v>
      </c>
      <c r="F10">
        <f>MilT!C49</f>
        <v>27</v>
      </c>
      <c r="G10">
        <f>MilT!D49</f>
        <v>0.7407407407407407</v>
      </c>
      <c r="H10">
        <f>MilT!E49</f>
        <v>381.5</v>
      </c>
      <c r="I10">
        <f>MilT!F49</f>
        <v>709</v>
      </c>
      <c r="J10">
        <f>MilT!G49</f>
        <v>0.5380818053596615</v>
      </c>
    </row>
    <row r="11" spans="1:10" ht="12.75">
      <c r="A11" t="s">
        <v>636</v>
      </c>
      <c r="B11">
        <v>0</v>
      </c>
      <c r="C11">
        <v>1</v>
      </c>
      <c r="D11">
        <f t="shared" si="0"/>
        <v>0</v>
      </c>
      <c r="E11">
        <f>StS!B49</f>
        <v>11</v>
      </c>
      <c r="F11">
        <f>StS!C49</f>
        <v>25</v>
      </c>
      <c r="G11">
        <f>StS!D49</f>
        <v>0.44</v>
      </c>
      <c r="H11">
        <f>StS!E49</f>
        <v>353</v>
      </c>
      <c r="I11">
        <f>StS!F49</f>
        <v>660</v>
      </c>
      <c r="J11">
        <f>StS!G49</f>
        <v>0.5348484848484848</v>
      </c>
    </row>
    <row r="12" spans="1:10" ht="12.75">
      <c r="A12" t="s">
        <v>358</v>
      </c>
      <c r="B12">
        <v>0</v>
      </c>
      <c r="C12">
        <v>1</v>
      </c>
      <c r="D12">
        <f t="shared" si="0"/>
        <v>0</v>
      </c>
      <c r="E12">
        <f>Berw!B49</f>
        <v>12.5</v>
      </c>
      <c r="F12">
        <f>Berw!C49</f>
        <v>21</v>
      </c>
      <c r="G12">
        <f>Berw!D49</f>
        <v>0.5952380952380952</v>
      </c>
      <c r="H12">
        <f>Berw!E49</f>
        <v>222.5</v>
      </c>
      <c r="I12">
        <f>Berw!F49</f>
        <v>504</v>
      </c>
      <c r="J12">
        <f>Berw!G49</f>
        <v>0.44146825396825395</v>
      </c>
    </row>
    <row r="13" spans="1:10" ht="12.75">
      <c r="A13" t="s">
        <v>359</v>
      </c>
      <c r="B13">
        <v>1</v>
      </c>
      <c r="C13">
        <v>1</v>
      </c>
      <c r="D13">
        <f t="shared" si="0"/>
        <v>1</v>
      </c>
      <c r="E13">
        <f>Tab!B49</f>
        <v>14</v>
      </c>
      <c r="F13">
        <f>Tab!C49</f>
        <v>25</v>
      </c>
      <c r="G13">
        <f>Tab!D49</f>
        <v>0.56</v>
      </c>
      <c r="H13">
        <f>Tab!E49</f>
        <v>376</v>
      </c>
      <c r="I13">
        <f>Tab!F49</f>
        <v>647</v>
      </c>
      <c r="J13">
        <f>Tab!G49</f>
        <v>0.5811437403400309</v>
      </c>
    </row>
    <row r="14" spans="1:10" ht="12.75">
      <c r="A14" t="s">
        <v>105</v>
      </c>
      <c r="B14">
        <v>1</v>
      </c>
      <c r="C14">
        <v>1</v>
      </c>
      <c r="D14">
        <f t="shared" si="0"/>
        <v>1</v>
      </c>
      <c r="E14">
        <f>Hol!B49</f>
        <v>5.5</v>
      </c>
      <c r="F14">
        <f>Hol!C49</f>
        <v>26</v>
      </c>
      <c r="G14">
        <f>Hol!D49</f>
        <v>0.21153846153846154</v>
      </c>
      <c r="H14">
        <f>Hol!E49</f>
        <v>387</v>
      </c>
      <c r="I14">
        <f>Hol!F49</f>
        <v>678</v>
      </c>
      <c r="J14">
        <f>Hol!G49</f>
        <v>0.5707964601769911</v>
      </c>
    </row>
    <row r="15" spans="1:10" ht="12.75">
      <c r="A15" t="s">
        <v>190</v>
      </c>
      <c r="B15">
        <v>0</v>
      </c>
      <c r="C15">
        <v>1</v>
      </c>
      <c r="D15">
        <f t="shared" si="0"/>
        <v>0</v>
      </c>
      <c r="E15">
        <f>And!B49</f>
        <v>15</v>
      </c>
      <c r="F15">
        <f>And!C49</f>
        <v>27</v>
      </c>
      <c r="G15">
        <f>And!D49</f>
        <v>0.5555555555555556</v>
      </c>
      <c r="H15">
        <f>And!E49</f>
        <v>383.5</v>
      </c>
      <c r="I15">
        <f>And!F49</f>
        <v>694</v>
      </c>
      <c r="J15">
        <f>And!G49</f>
        <v>0.5525936599423631</v>
      </c>
    </row>
    <row r="16" spans="1:10" ht="12.75">
      <c r="A16" t="s">
        <v>425</v>
      </c>
      <c r="B16">
        <v>0</v>
      </c>
      <c r="C16">
        <v>1</v>
      </c>
      <c r="D16">
        <f t="shared" si="0"/>
        <v>0</v>
      </c>
      <c r="E16">
        <f>Cus!B49</f>
        <v>21</v>
      </c>
      <c r="F16">
        <f>Cus!C49</f>
        <v>26</v>
      </c>
      <c r="G16">
        <f>Cus!D49</f>
        <v>0.8076923076923077</v>
      </c>
      <c r="H16">
        <f>Cus!E49</f>
        <v>348.5</v>
      </c>
      <c r="I16">
        <f>Cus!F49</f>
        <v>687</v>
      </c>
      <c r="J16">
        <f>Cus!G49</f>
        <v>0.507278020378457</v>
      </c>
    </row>
    <row r="17" spans="1:10" ht="12.75">
      <c r="A17" t="s">
        <v>335</v>
      </c>
      <c r="B17">
        <v>0</v>
      </c>
      <c r="C17">
        <v>1</v>
      </c>
      <c r="D17">
        <f t="shared" si="0"/>
        <v>0</v>
      </c>
      <c r="E17">
        <f>Bre!B49</f>
        <v>17.5</v>
      </c>
      <c r="F17">
        <f>Bre!C49</f>
        <v>26</v>
      </c>
      <c r="G17">
        <f>Bre!D49</f>
        <v>0.6730769230769231</v>
      </c>
      <c r="H17">
        <f>Bre!E49</f>
        <v>303.5</v>
      </c>
      <c r="I17">
        <f>Bre!F49</f>
        <v>646</v>
      </c>
      <c r="J17">
        <f>Bre!G49</f>
        <v>0.4698142414860681</v>
      </c>
    </row>
    <row r="18" spans="1:10" ht="12.75">
      <c r="A18" t="s">
        <v>194</v>
      </c>
      <c r="B18">
        <v>1</v>
      </c>
      <c r="C18">
        <v>1</v>
      </c>
      <c r="D18">
        <f t="shared" si="0"/>
        <v>1</v>
      </c>
      <c r="E18">
        <f>Sou!B49</f>
        <v>13.5</v>
      </c>
      <c r="F18">
        <f>Sou!C49</f>
        <v>27</v>
      </c>
      <c r="G18">
        <f>Sou!D49</f>
        <v>0.5</v>
      </c>
      <c r="H18">
        <f>Sou!E49</f>
        <v>397.5</v>
      </c>
      <c r="I18">
        <f>Sou!F49</f>
        <v>703</v>
      </c>
      <c r="J18">
        <f>Sou!G49</f>
        <v>0.5654338549075392</v>
      </c>
    </row>
    <row r="19" spans="1:10" ht="12.75">
      <c r="A19" t="s">
        <v>653</v>
      </c>
      <c r="B19">
        <v>1</v>
      </c>
      <c r="C19">
        <v>1</v>
      </c>
      <c r="D19">
        <f t="shared" si="0"/>
        <v>1</v>
      </c>
      <c r="E19">
        <f>New!B49</f>
        <v>11</v>
      </c>
      <c r="F19">
        <f>New!C49</f>
        <v>23</v>
      </c>
      <c r="G19">
        <f>New!D49</f>
        <v>0.4782608695652174</v>
      </c>
      <c r="H19">
        <f>New!E49</f>
        <v>266.5</v>
      </c>
      <c r="I19">
        <f>New!F49</f>
        <v>557</v>
      </c>
      <c r="J19">
        <f>New!G49</f>
        <v>0.4784560143626571</v>
      </c>
    </row>
    <row r="20" spans="1:10" ht="12.75">
      <c r="A20" t="s">
        <v>294</v>
      </c>
      <c r="B20">
        <v>0</v>
      </c>
      <c r="C20">
        <v>1</v>
      </c>
      <c r="D20">
        <f t="shared" si="0"/>
        <v>0</v>
      </c>
      <c r="E20">
        <f>KUA!B49</f>
        <v>20</v>
      </c>
      <c r="F20">
        <f>KUA!C49</f>
        <v>29</v>
      </c>
      <c r="G20">
        <f>KUA!D49</f>
        <v>0.6896551724137931</v>
      </c>
      <c r="H20">
        <f>KUA!E49</f>
        <v>435</v>
      </c>
      <c r="I20">
        <f>KUA!F49</f>
        <v>764</v>
      </c>
      <c r="J20">
        <f>KUA!G49</f>
        <v>0.569371727748691</v>
      </c>
    </row>
    <row r="21" spans="1:10" ht="12.75">
      <c r="A21" t="s">
        <v>188</v>
      </c>
      <c r="B21">
        <v>1</v>
      </c>
      <c r="C21">
        <v>1</v>
      </c>
      <c r="D21">
        <f t="shared" si="0"/>
        <v>1</v>
      </c>
      <c r="E21">
        <f>NMH!B49</f>
        <v>18.5</v>
      </c>
      <c r="F21">
        <f>NMH!C49</f>
        <v>26</v>
      </c>
      <c r="G21">
        <f>NMH!D49</f>
        <v>0.7115384615384616</v>
      </c>
      <c r="H21">
        <f>NMH!E49</f>
        <v>360</v>
      </c>
      <c r="I21">
        <f>NMH!F49</f>
        <v>676</v>
      </c>
      <c r="J21">
        <f>H21/I21</f>
        <v>0.5325443786982249</v>
      </c>
    </row>
    <row r="22" spans="1:10" ht="12.75">
      <c r="A22" t="s">
        <v>625</v>
      </c>
      <c r="B22">
        <v>0</v>
      </c>
      <c r="C22">
        <v>1</v>
      </c>
      <c r="D22">
        <f t="shared" si="0"/>
        <v>0</v>
      </c>
      <c r="E22">
        <f>Cus!B49</f>
        <v>21</v>
      </c>
      <c r="F22">
        <f>Cus!C49</f>
        <v>26</v>
      </c>
      <c r="G22">
        <f>Cus!D49</f>
        <v>0.8076923076923077</v>
      </c>
      <c r="H22">
        <f>Cus!E49</f>
        <v>348.5</v>
      </c>
      <c r="I22">
        <f>Cus!F49</f>
        <v>687</v>
      </c>
      <c r="J22">
        <f>Cus!G49</f>
        <v>0.507278020378457</v>
      </c>
    </row>
    <row r="23" spans="1:10" ht="12.75">
      <c r="A23" t="s">
        <v>578</v>
      </c>
      <c r="B23">
        <v>0</v>
      </c>
      <c r="C23">
        <v>1</v>
      </c>
      <c r="D23">
        <f t="shared" si="0"/>
        <v>0</v>
      </c>
      <c r="E23">
        <f>Pro!B49</f>
        <v>11</v>
      </c>
      <c r="F23">
        <f>Pro!C49</f>
        <v>26</v>
      </c>
      <c r="G23">
        <f>Pro!D49</f>
        <v>0.4230769230769231</v>
      </c>
      <c r="H23">
        <f>Pro!E49</f>
        <v>367</v>
      </c>
      <c r="I23">
        <f>Pro!F49</f>
        <v>673</v>
      </c>
      <c r="J23">
        <f>Pro!G49</f>
        <v>0.5453194650817236</v>
      </c>
    </row>
    <row r="24" spans="1:10" ht="12.75">
      <c r="A24" t="s">
        <v>242</v>
      </c>
      <c r="B24">
        <v>1</v>
      </c>
      <c r="C24">
        <v>1</v>
      </c>
      <c r="D24">
        <f t="shared" si="0"/>
        <v>1</v>
      </c>
      <c r="E24">
        <f>Hol!B49</f>
        <v>5.5</v>
      </c>
      <c r="F24">
        <f>Hol!C49</f>
        <v>26</v>
      </c>
      <c r="G24">
        <f>Hol!D49</f>
        <v>0.21153846153846154</v>
      </c>
      <c r="H24">
        <f>Hol!E49</f>
        <v>387</v>
      </c>
      <c r="I24">
        <f>Hol!F49</f>
        <v>678</v>
      </c>
      <c r="J24">
        <f>Hol!G49</f>
        <v>0.5707964601769911</v>
      </c>
    </row>
    <row r="25" spans="1:10" ht="12.75">
      <c r="A25" t="s">
        <v>613</v>
      </c>
      <c r="B25">
        <v>0.5</v>
      </c>
      <c r="C25">
        <v>1</v>
      </c>
      <c r="D25">
        <f t="shared" si="0"/>
        <v>0.5</v>
      </c>
      <c r="E25">
        <f>StP!B49</f>
        <v>12.5</v>
      </c>
      <c r="F25">
        <f>StP!C49</f>
        <v>26</v>
      </c>
      <c r="G25">
        <f>StP!D49</f>
        <v>0.4807692307692308</v>
      </c>
      <c r="H25">
        <f>StP!E49</f>
        <v>374</v>
      </c>
      <c r="I25">
        <f>StP!F49</f>
        <v>688</v>
      </c>
      <c r="J25">
        <f>StP!G49</f>
        <v>0.5436046511627907</v>
      </c>
    </row>
    <row r="26" spans="1:10" ht="12.75">
      <c r="A26" t="s">
        <v>394</v>
      </c>
      <c r="B26">
        <v>0</v>
      </c>
      <c r="C26">
        <v>1</v>
      </c>
      <c r="D26">
        <f t="shared" si="0"/>
        <v>0</v>
      </c>
      <c r="E26">
        <f>Sou!B49</f>
        <v>13.5</v>
      </c>
      <c r="F26">
        <f>Sou!C49</f>
        <v>27</v>
      </c>
      <c r="G26">
        <f>Sou!D49</f>
        <v>0.5</v>
      </c>
      <c r="H26">
        <f>Sou!E49</f>
        <v>397.5</v>
      </c>
      <c r="I26">
        <f>Sou!F49</f>
        <v>703</v>
      </c>
      <c r="J26">
        <f>Sou!G49</f>
        <v>0.5654338549075392</v>
      </c>
    </row>
    <row r="27" spans="1:10" ht="12.75">
      <c r="A27" t="s">
        <v>335</v>
      </c>
      <c r="B27">
        <v>1</v>
      </c>
      <c r="C27">
        <v>1</v>
      </c>
      <c r="D27">
        <f t="shared" si="0"/>
        <v>1</v>
      </c>
      <c r="E27">
        <f>Bre!B49</f>
        <v>17.5</v>
      </c>
      <c r="F27">
        <f>Bre!C49</f>
        <v>26</v>
      </c>
      <c r="G27">
        <f>Bre!D49</f>
        <v>0.6730769230769231</v>
      </c>
      <c r="H27">
        <f>Bre!E49</f>
        <v>303.5</v>
      </c>
      <c r="I27">
        <f>Bre!F49</f>
        <v>646</v>
      </c>
      <c r="J27">
        <f>Bre!G49</f>
        <v>0.4698142414860681</v>
      </c>
    </row>
    <row r="28" spans="1:10" ht="12.75">
      <c r="A28" t="s">
        <v>249</v>
      </c>
      <c r="B28">
        <v>0.5</v>
      </c>
      <c r="C28">
        <v>1</v>
      </c>
      <c r="D28">
        <f t="shared" si="0"/>
        <v>0.5</v>
      </c>
      <c r="E28">
        <f>Law!B49</f>
        <v>14</v>
      </c>
      <c r="F28">
        <f>Law!C49</f>
        <v>28</v>
      </c>
      <c r="G28">
        <f>Law!D49</f>
        <v>0.5</v>
      </c>
      <c r="H28">
        <f>Law!E49</f>
        <v>393.5</v>
      </c>
      <c r="I28">
        <f>Law!F49</f>
        <v>728</v>
      </c>
      <c r="J28">
        <f>Law!G49</f>
        <v>0.540521978021978</v>
      </c>
    </row>
    <row r="29" spans="1:10" ht="12.75">
      <c r="A29" t="s">
        <v>51</v>
      </c>
      <c r="B29">
        <v>0.5</v>
      </c>
      <c r="C29">
        <v>1</v>
      </c>
      <c r="D29">
        <f t="shared" si="0"/>
        <v>0.5</v>
      </c>
      <c r="E29">
        <f>Heb!B49</f>
        <v>14</v>
      </c>
      <c r="F29">
        <f>Heb!C49</f>
        <v>24</v>
      </c>
      <c r="G29">
        <f>Heb!D49</f>
        <v>0.5833333333333334</v>
      </c>
      <c r="H29">
        <f>Heb!E49</f>
        <v>269</v>
      </c>
      <c r="I29">
        <f>Heb!F49</f>
        <v>592</v>
      </c>
      <c r="J29">
        <f>Heb!G49</f>
        <v>0.4543918918918919</v>
      </c>
    </row>
    <row r="30" spans="1:10" ht="12.75">
      <c r="A30" t="s">
        <v>31</v>
      </c>
      <c r="B30">
        <v>1</v>
      </c>
      <c r="C30">
        <v>1</v>
      </c>
      <c r="D30">
        <f t="shared" si="0"/>
        <v>1</v>
      </c>
      <c r="E30">
        <f>Hol!B49</f>
        <v>5.5</v>
      </c>
      <c r="F30">
        <f>Hol!C49</f>
        <v>26</v>
      </c>
      <c r="G30">
        <f>Hol!D49</f>
        <v>0.21153846153846154</v>
      </c>
      <c r="H30">
        <f>Hol!E49</f>
        <v>387</v>
      </c>
      <c r="I30">
        <f>Hol!F49</f>
        <v>678</v>
      </c>
      <c r="J30">
        <f>Hol!G49</f>
        <v>0.5707964601769911</v>
      </c>
    </row>
    <row r="31" spans="1:10" ht="12.75">
      <c r="A31" t="s">
        <v>246</v>
      </c>
      <c r="B31">
        <v>1</v>
      </c>
      <c r="C31">
        <v>1</v>
      </c>
      <c r="D31">
        <f t="shared" si="0"/>
        <v>1</v>
      </c>
      <c r="E31">
        <f>KUA!B49</f>
        <v>20</v>
      </c>
      <c r="F31">
        <f>KUA!C49</f>
        <v>29</v>
      </c>
      <c r="G31">
        <f>KUA!D49</f>
        <v>0.6896551724137931</v>
      </c>
      <c r="H31">
        <f>KUA!E49</f>
        <v>435</v>
      </c>
      <c r="I31">
        <f>KUA!F49</f>
        <v>764</v>
      </c>
      <c r="J31">
        <f>KUA!G49</f>
        <v>0.569371727748691</v>
      </c>
    </row>
    <row r="49" spans="2:11" ht="12.75">
      <c r="B49">
        <f>SUM(B2:B48)</f>
        <v>15</v>
      </c>
      <c r="C49">
        <f>SUM(C2:C48)</f>
        <v>30</v>
      </c>
      <c r="D49">
        <f>B49/C49</f>
        <v>0.5</v>
      </c>
      <c r="E49">
        <f>SUM(E2:E48)</f>
        <v>402</v>
      </c>
      <c r="F49">
        <f>SUM(F2:F48)</f>
        <v>764</v>
      </c>
      <c r="G49">
        <f>E49/F49</f>
        <v>0.5261780104712042</v>
      </c>
      <c r="H49">
        <f>SUM(H2:H48)</f>
        <v>10392.5</v>
      </c>
      <c r="I49">
        <f>SUM(I2:I48)</f>
        <v>19598</v>
      </c>
      <c r="J49">
        <f>H49/I49</f>
        <v>0.5302837024186141</v>
      </c>
      <c r="K49">
        <f>0.25*D49+0.21*G49+0.54*J49</f>
        <v>0.5218505815050045</v>
      </c>
    </row>
  </sheetData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8">
      <selection activeCell="E25" sqref="E25:J25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570</v>
      </c>
      <c r="B2">
        <v>0</v>
      </c>
      <c r="C2">
        <v>1</v>
      </c>
      <c r="D2">
        <f aca="true" t="shared" si="0" ref="D2:D26">B2/C2</f>
        <v>0</v>
      </c>
      <c r="E2">
        <f>Loo!B49</f>
        <v>3</v>
      </c>
      <c r="F2">
        <f>Loo!C49</f>
        <v>25</v>
      </c>
      <c r="G2">
        <f>Loo!D49</f>
        <v>0.12</v>
      </c>
      <c r="H2">
        <f>Loo!E49</f>
        <v>361.5</v>
      </c>
      <c r="I2">
        <f>Loo!F49</f>
        <v>625</v>
      </c>
      <c r="J2">
        <f>Loo!G49</f>
        <v>0.5784</v>
      </c>
    </row>
    <row r="3" spans="1:10" ht="12.75">
      <c r="A3" t="s">
        <v>27</v>
      </c>
      <c r="B3">
        <v>0</v>
      </c>
      <c r="C3">
        <v>1</v>
      </c>
      <c r="D3">
        <f t="shared" si="0"/>
        <v>0</v>
      </c>
      <c r="E3">
        <f>Avo!B49</f>
        <v>17</v>
      </c>
      <c r="F3">
        <f>Avo!C49</f>
        <v>26</v>
      </c>
      <c r="G3">
        <f>Avo!D49</f>
        <v>0.6538461538461539</v>
      </c>
      <c r="H3">
        <f>Avo!E49</f>
        <v>332.5</v>
      </c>
      <c r="I3">
        <f>Avo!F49</f>
        <v>655</v>
      </c>
      <c r="J3">
        <f>Avo!G49</f>
        <v>0.5076335877862596</v>
      </c>
    </row>
    <row r="4" spans="1:10" ht="12.75">
      <c r="A4" t="s">
        <v>619</v>
      </c>
      <c r="B4">
        <v>0</v>
      </c>
      <c r="C4">
        <v>1</v>
      </c>
      <c r="D4">
        <f t="shared" si="0"/>
        <v>0</v>
      </c>
      <c r="E4">
        <f>Bru!B49</f>
        <v>12</v>
      </c>
      <c r="F4">
        <f>Bru!C49</f>
        <v>19</v>
      </c>
      <c r="G4">
        <f>Bru!D49</f>
        <v>0.631578947368421</v>
      </c>
      <c r="H4">
        <f>Bru!E49</f>
        <v>164.5</v>
      </c>
      <c r="I4">
        <f>Bru!F49</f>
        <v>430</v>
      </c>
      <c r="J4">
        <f>Bru!G49</f>
        <v>0.3825581395348837</v>
      </c>
    </row>
    <row r="5" spans="1:10" ht="12.75">
      <c r="A5" t="s">
        <v>448</v>
      </c>
      <c r="B5">
        <v>0</v>
      </c>
      <c r="C5">
        <v>1</v>
      </c>
      <c r="D5">
        <f t="shared" si="0"/>
        <v>0</v>
      </c>
      <c r="E5">
        <f>Gun!B49</f>
        <v>25</v>
      </c>
      <c r="F5">
        <f>Gun!C49</f>
        <v>29</v>
      </c>
      <c r="G5">
        <f>Gun!D49</f>
        <v>0.8620689655172413</v>
      </c>
      <c r="H5">
        <f>Gun!E49</f>
        <v>354.5</v>
      </c>
      <c r="I5">
        <f>Gun!F49</f>
        <v>742</v>
      </c>
      <c r="J5">
        <f>Gun!G49</f>
        <v>0.4777628032345013</v>
      </c>
    </row>
    <row r="6" spans="1:10" ht="12.75">
      <c r="A6" t="s">
        <v>350</v>
      </c>
      <c r="B6">
        <v>0</v>
      </c>
      <c r="C6">
        <v>1</v>
      </c>
      <c r="D6">
        <f t="shared" si="0"/>
        <v>0</v>
      </c>
      <c r="E6">
        <f>Berk!B49</f>
        <v>18</v>
      </c>
      <c r="F6">
        <f>Berk!C49</f>
        <v>28</v>
      </c>
      <c r="G6">
        <f>Berk!D49</f>
        <v>0.6428571428571429</v>
      </c>
      <c r="H6">
        <f>Berk!E49</f>
        <v>376</v>
      </c>
      <c r="I6">
        <f>Berk!F49</f>
        <v>722</v>
      </c>
      <c r="J6">
        <f>Berk!G49</f>
        <v>0.5207756232686981</v>
      </c>
    </row>
    <row r="7" spans="1:10" ht="12.75">
      <c r="A7" t="s">
        <v>360</v>
      </c>
      <c r="B7">
        <v>0</v>
      </c>
      <c r="C7">
        <v>1</v>
      </c>
      <c r="D7">
        <f t="shared" si="0"/>
        <v>0</v>
      </c>
      <c r="E7">
        <f>StP!B49</f>
        <v>12.5</v>
      </c>
      <c r="F7">
        <f>StP!C49</f>
        <v>26</v>
      </c>
      <c r="G7">
        <f>StP!D49</f>
        <v>0.4807692307692308</v>
      </c>
      <c r="H7">
        <f>StP!E49</f>
        <v>374</v>
      </c>
      <c r="I7">
        <f>StP!F49</f>
        <v>688</v>
      </c>
      <c r="J7">
        <f>StP!G49</f>
        <v>0.5436046511627907</v>
      </c>
    </row>
    <row r="8" spans="1:10" ht="12.75">
      <c r="A8" t="s">
        <v>361</v>
      </c>
      <c r="B8">
        <v>1</v>
      </c>
      <c r="C8">
        <v>1</v>
      </c>
      <c r="D8">
        <f t="shared" si="0"/>
        <v>1</v>
      </c>
      <c r="E8">
        <f>Loo!B49</f>
        <v>3</v>
      </c>
      <c r="F8">
        <f>Loo!C49</f>
        <v>25</v>
      </c>
      <c r="G8">
        <f>Loo!D49</f>
        <v>0.12</v>
      </c>
      <c r="H8">
        <f>Loo!E49</f>
        <v>361.5</v>
      </c>
      <c r="I8">
        <f>Loo!F49</f>
        <v>625</v>
      </c>
      <c r="J8">
        <f>Loo!G49</f>
        <v>0.5784</v>
      </c>
    </row>
    <row r="9" spans="1:10" ht="12.75">
      <c r="A9" t="s">
        <v>362</v>
      </c>
      <c r="B9">
        <v>0</v>
      </c>
      <c r="C9">
        <v>1</v>
      </c>
      <c r="D9">
        <f t="shared" si="0"/>
        <v>0</v>
      </c>
      <c r="E9">
        <f>Wes!B49</f>
        <v>17</v>
      </c>
      <c r="F9">
        <f>Wes!C49</f>
        <v>25</v>
      </c>
      <c r="G9">
        <f>Wes!D49</f>
        <v>0.68</v>
      </c>
      <c r="H9">
        <f>Wes!E49</f>
        <v>355</v>
      </c>
      <c r="I9">
        <f>Wes!F49</f>
        <v>638</v>
      </c>
      <c r="J9">
        <f>Wes!G49</f>
        <v>0.5564263322884012</v>
      </c>
    </row>
    <row r="10" spans="1:10" ht="12.75">
      <c r="A10" t="s">
        <v>604</v>
      </c>
      <c r="B10">
        <v>0</v>
      </c>
      <c r="C10">
        <v>1</v>
      </c>
      <c r="D10">
        <f t="shared" si="0"/>
        <v>0</v>
      </c>
      <c r="E10">
        <f>Ken!B49</f>
        <v>21</v>
      </c>
      <c r="F10">
        <f>Ken!C49</f>
        <v>25</v>
      </c>
      <c r="G10">
        <f>Ken!D49</f>
        <v>0.84</v>
      </c>
      <c r="H10">
        <f>Ken!E49</f>
        <v>310</v>
      </c>
      <c r="I10">
        <f>Ken!F49</f>
        <v>626</v>
      </c>
      <c r="J10">
        <f>Ken!G49</f>
        <v>0.4952076677316294</v>
      </c>
    </row>
    <row r="11" spans="1:10" ht="12.75">
      <c r="A11" t="s">
        <v>122</v>
      </c>
      <c r="B11">
        <v>0</v>
      </c>
      <c r="C11">
        <v>1</v>
      </c>
      <c r="D11">
        <f t="shared" si="0"/>
        <v>0</v>
      </c>
      <c r="E11">
        <f>Dee!B49</f>
        <v>13</v>
      </c>
      <c r="F11">
        <f>Dee!C49</f>
        <v>26</v>
      </c>
      <c r="G11">
        <f>Dee!D49</f>
        <v>0.5</v>
      </c>
      <c r="H11">
        <f>Dee!E49</f>
        <v>369</v>
      </c>
      <c r="I11">
        <f>Dee!F49</f>
        <v>662</v>
      </c>
      <c r="J11">
        <f>Dee!G49</f>
        <v>0.5574018126888217</v>
      </c>
    </row>
    <row r="12" spans="1:10" ht="12.75">
      <c r="A12" t="s">
        <v>117</v>
      </c>
      <c r="B12">
        <v>0</v>
      </c>
      <c r="C12">
        <v>1</v>
      </c>
      <c r="D12">
        <f t="shared" si="0"/>
        <v>0</v>
      </c>
      <c r="E12">
        <f>Gun!B49</f>
        <v>25</v>
      </c>
      <c r="F12">
        <f>Gun!C49</f>
        <v>29</v>
      </c>
      <c r="G12">
        <f>Gun!D49</f>
        <v>0.8620689655172413</v>
      </c>
      <c r="H12">
        <f>Gun!E49</f>
        <v>354.5</v>
      </c>
      <c r="I12">
        <f>Gun!F49</f>
        <v>742</v>
      </c>
      <c r="J12">
        <f>Gun!G49</f>
        <v>0.4777628032345013</v>
      </c>
    </row>
    <row r="13" spans="1:10" ht="12.75">
      <c r="A13" t="s">
        <v>626</v>
      </c>
      <c r="B13">
        <v>0</v>
      </c>
      <c r="C13">
        <v>1</v>
      </c>
      <c r="D13">
        <f t="shared" si="0"/>
        <v>0</v>
      </c>
      <c r="E13">
        <f>Sal!B49</f>
        <v>17.5</v>
      </c>
      <c r="F13">
        <f>Sal!C49</f>
        <v>25</v>
      </c>
      <c r="G13">
        <f>Sal!D49</f>
        <v>0.7</v>
      </c>
      <c r="H13">
        <f>Sal!E49</f>
        <v>330.5</v>
      </c>
      <c r="I13">
        <f>Sal!F49</f>
        <v>631</v>
      </c>
      <c r="J13">
        <f>Sal!G49</f>
        <v>0.5237717908082409</v>
      </c>
    </row>
    <row r="14" spans="1:10" ht="12.75">
      <c r="A14" t="s">
        <v>61</v>
      </c>
      <c r="B14">
        <v>1</v>
      </c>
      <c r="C14">
        <v>1</v>
      </c>
      <c r="D14">
        <f t="shared" si="0"/>
        <v>1</v>
      </c>
      <c r="E14">
        <f>KiO!B49</f>
        <v>1</v>
      </c>
      <c r="F14">
        <f>KiO!C49</f>
        <v>21</v>
      </c>
      <c r="G14">
        <f>KiO!D49</f>
        <v>0.047619047619047616</v>
      </c>
      <c r="H14">
        <f>KiO!E49</f>
        <v>236</v>
      </c>
      <c r="I14">
        <f>KiO!F49</f>
        <v>466</v>
      </c>
      <c r="J14">
        <f>KiO!G49</f>
        <v>0.5064377682403434</v>
      </c>
    </row>
    <row r="15" spans="1:10" ht="12.75">
      <c r="A15" t="s">
        <v>629</v>
      </c>
      <c r="B15">
        <v>1</v>
      </c>
      <c r="C15">
        <v>1</v>
      </c>
      <c r="D15">
        <f t="shared" si="0"/>
        <v>1</v>
      </c>
      <c r="E15">
        <f>Alb!B49</f>
        <v>4.5</v>
      </c>
      <c r="F15">
        <f>Alb!C49</f>
        <v>24</v>
      </c>
      <c r="G15">
        <f>Alb!D49</f>
        <v>0.1875</v>
      </c>
      <c r="H15">
        <f>Alb!E49</f>
        <v>291.5</v>
      </c>
      <c r="I15">
        <f>Alb!F49</f>
        <v>605</v>
      </c>
      <c r="J15">
        <f>Alb!G49</f>
        <v>0.4818181818181818</v>
      </c>
    </row>
    <row r="16" spans="1:10" ht="12.75">
      <c r="A16" t="s">
        <v>465</v>
      </c>
      <c r="B16">
        <v>0</v>
      </c>
      <c r="C16">
        <v>1</v>
      </c>
      <c r="D16">
        <f t="shared" si="0"/>
        <v>0</v>
      </c>
      <c r="E16">
        <f>Cho!B49</f>
        <v>17</v>
      </c>
      <c r="F16">
        <f>Cho!C49</f>
        <v>24</v>
      </c>
      <c r="G16">
        <f>Cho!D49</f>
        <v>0.7083333333333334</v>
      </c>
      <c r="H16">
        <f>Cho!E49</f>
        <v>323</v>
      </c>
      <c r="I16">
        <f>Cho!F49</f>
        <v>616</v>
      </c>
      <c r="J16">
        <f>Cho!G49</f>
        <v>0.5243506493506493</v>
      </c>
    </row>
    <row r="17" spans="1:10" ht="12.75">
      <c r="A17" t="s">
        <v>172</v>
      </c>
      <c r="B17">
        <v>0</v>
      </c>
      <c r="C17">
        <v>1</v>
      </c>
      <c r="D17">
        <f t="shared" si="0"/>
        <v>0</v>
      </c>
      <c r="E17">
        <f>Taf!B49</f>
        <v>10.5</v>
      </c>
      <c r="F17">
        <f>Taf!C49</f>
        <v>23</v>
      </c>
      <c r="G17">
        <f>Taf!D49</f>
        <v>0.45652173913043476</v>
      </c>
      <c r="H17">
        <f>Taf!E49</f>
        <v>330.5</v>
      </c>
      <c r="I17">
        <f>Taf!F49</f>
        <v>585</v>
      </c>
      <c r="J17">
        <f>Taf!G49</f>
        <v>0.564957264957265</v>
      </c>
    </row>
    <row r="18" spans="1:10" ht="12.75">
      <c r="A18" t="s">
        <v>527</v>
      </c>
      <c r="B18">
        <v>0</v>
      </c>
      <c r="C18">
        <v>1</v>
      </c>
      <c r="D18">
        <f t="shared" si="0"/>
        <v>0</v>
      </c>
      <c r="E18">
        <f>Sal!B49</f>
        <v>17.5</v>
      </c>
      <c r="F18">
        <f>Sal!C49</f>
        <v>25</v>
      </c>
      <c r="G18">
        <f>Sal!D49</f>
        <v>0.7</v>
      </c>
      <c r="H18">
        <f>Sal!E49</f>
        <v>330.5</v>
      </c>
      <c r="I18">
        <f>Sal!F49</f>
        <v>631</v>
      </c>
      <c r="J18">
        <f>Sal!G49</f>
        <v>0.5237717908082409</v>
      </c>
    </row>
    <row r="19" spans="1:10" ht="12.75">
      <c r="A19" t="s">
        <v>566</v>
      </c>
      <c r="B19">
        <v>1</v>
      </c>
      <c r="C19">
        <v>1</v>
      </c>
      <c r="D19">
        <f t="shared" si="0"/>
        <v>1</v>
      </c>
      <c r="E19">
        <f>Can!B49</f>
        <v>8</v>
      </c>
      <c r="F19">
        <f>Can!C49</f>
        <v>27</v>
      </c>
      <c r="G19">
        <f>Can!D49</f>
        <v>0.2962962962962963</v>
      </c>
      <c r="H19">
        <f>Can!E49</f>
        <v>376.5</v>
      </c>
      <c r="I19">
        <f>Can!F49</f>
        <v>692</v>
      </c>
      <c r="J19">
        <f>Can!G49</f>
        <v>0.5440751445086706</v>
      </c>
    </row>
    <row r="20" spans="1:10" ht="12.75">
      <c r="A20" t="s">
        <v>604</v>
      </c>
      <c r="B20">
        <v>0</v>
      </c>
      <c r="C20">
        <v>1</v>
      </c>
      <c r="D20">
        <f t="shared" si="0"/>
        <v>0</v>
      </c>
      <c r="E20">
        <f>Ken!B49</f>
        <v>21</v>
      </c>
      <c r="F20">
        <f>Ken!C49</f>
        <v>25</v>
      </c>
      <c r="G20">
        <f>Ken!D49</f>
        <v>0.84</v>
      </c>
      <c r="H20">
        <f>Ken!E49</f>
        <v>310</v>
      </c>
      <c r="I20">
        <f>Ken!F49</f>
        <v>626</v>
      </c>
      <c r="J20">
        <f>Ken!G49</f>
        <v>0.4952076677316294</v>
      </c>
    </row>
    <row r="21" spans="1:10" ht="12.75">
      <c r="A21" t="s">
        <v>645</v>
      </c>
      <c r="B21">
        <v>1</v>
      </c>
      <c r="C21">
        <v>1</v>
      </c>
      <c r="D21">
        <f t="shared" si="0"/>
        <v>1</v>
      </c>
      <c r="E21">
        <f>MilB!B49</f>
        <v>3.5</v>
      </c>
      <c r="F21">
        <f>MilB!C49</f>
        <v>26</v>
      </c>
      <c r="G21">
        <f>MilB!D49</f>
        <v>0.1346153846153846</v>
      </c>
      <c r="H21">
        <f>MilB!E49</f>
        <v>357</v>
      </c>
      <c r="I21">
        <f>MilB!F49</f>
        <v>663</v>
      </c>
      <c r="J21">
        <f>MilB!G49</f>
        <v>0.5384615384615384</v>
      </c>
    </row>
    <row r="22" spans="1:10" ht="12.75">
      <c r="A22" t="s">
        <v>616</v>
      </c>
      <c r="B22">
        <v>1</v>
      </c>
      <c r="C22">
        <v>1</v>
      </c>
      <c r="D22">
        <f t="shared" si="0"/>
        <v>1</v>
      </c>
      <c r="E22">
        <f>Hot!B49</f>
        <v>12</v>
      </c>
      <c r="F22">
        <f>Hot!C49</f>
        <v>25</v>
      </c>
      <c r="G22">
        <f>Hot!D49</f>
        <v>0.48</v>
      </c>
      <c r="H22">
        <f>Hot!E49</f>
        <v>345.5</v>
      </c>
      <c r="I22">
        <f>Hot!F49</f>
        <v>626</v>
      </c>
      <c r="J22">
        <f>Hot!G49</f>
        <v>0.5519169329073482</v>
      </c>
    </row>
    <row r="23" spans="1:10" ht="12.75">
      <c r="A23" t="s">
        <v>552</v>
      </c>
      <c r="B23">
        <v>1</v>
      </c>
      <c r="C23">
        <v>1</v>
      </c>
      <c r="D23">
        <f t="shared" si="0"/>
        <v>1</v>
      </c>
      <c r="E23">
        <f>Taf!B49</f>
        <v>10.5</v>
      </c>
      <c r="F23">
        <f>Taf!C49</f>
        <v>23</v>
      </c>
      <c r="G23">
        <f>Taf!D49</f>
        <v>0.45652173913043476</v>
      </c>
      <c r="H23">
        <f>Taf!E49</f>
        <v>330.5</v>
      </c>
      <c r="I23">
        <f>Taf!F49</f>
        <v>585</v>
      </c>
      <c r="J23">
        <f>Taf!G49</f>
        <v>0.564957264957265</v>
      </c>
    </row>
    <row r="24" spans="1:10" ht="12.75">
      <c r="A24" t="s">
        <v>629</v>
      </c>
      <c r="B24">
        <v>1</v>
      </c>
      <c r="C24">
        <v>1</v>
      </c>
      <c r="D24">
        <f t="shared" si="0"/>
        <v>1</v>
      </c>
      <c r="E24">
        <f>Alb!B49</f>
        <v>4.5</v>
      </c>
      <c r="F24">
        <f>Alb!C49</f>
        <v>24</v>
      </c>
      <c r="G24">
        <f>Alb!D49</f>
        <v>0.1875</v>
      </c>
      <c r="H24">
        <f>Alb!E49</f>
        <v>291.5</v>
      </c>
      <c r="I24">
        <f>Alb!F49</f>
        <v>605</v>
      </c>
      <c r="J24">
        <f>Alb!G49</f>
        <v>0.4818181818181818</v>
      </c>
    </row>
    <row r="25" spans="1:10" ht="12.75">
      <c r="A25" t="s">
        <v>89</v>
      </c>
      <c r="B25">
        <v>0</v>
      </c>
      <c r="C25">
        <v>1</v>
      </c>
      <c r="D25">
        <f t="shared" si="0"/>
        <v>0</v>
      </c>
      <c r="E25">
        <f>Hot!B49</f>
        <v>12</v>
      </c>
      <c r="F25">
        <f>Hot!C49</f>
        <v>25</v>
      </c>
      <c r="G25">
        <f>Hot!D49</f>
        <v>0.48</v>
      </c>
      <c r="H25">
        <f>Hot!E49</f>
        <v>345.5</v>
      </c>
      <c r="I25">
        <f>Hot!F49</f>
        <v>626</v>
      </c>
      <c r="J25">
        <f>Hot!G49</f>
        <v>0.5519169329073482</v>
      </c>
    </row>
    <row r="26" spans="4:10" ht="12.75">
      <c r="D26" t="e">
        <f t="shared" si="0"/>
        <v>#DIV/0!</v>
      </c>
      <c r="G26" t="e">
        <f>E26/F26</f>
        <v>#DIV/0!</v>
      </c>
      <c r="J26" t="e">
        <f>H26/I26</f>
        <v>#DIV/0!</v>
      </c>
    </row>
    <row r="27" ht="12.75">
      <c r="J27" t="e">
        <f>H27/I27</f>
        <v>#DIV/0!</v>
      </c>
    </row>
    <row r="34" ht="10.5" customHeight="1"/>
    <row r="49" spans="2:11" ht="12.75">
      <c r="B49">
        <f>SUM(B2:B48)</f>
        <v>8</v>
      </c>
      <c r="C49">
        <f>SUM(C2:C48)</f>
        <v>24</v>
      </c>
      <c r="D49">
        <f>B49/C49</f>
        <v>0.3333333333333333</v>
      </c>
      <c r="E49">
        <f>SUM(E2:E48)</f>
        <v>306</v>
      </c>
      <c r="F49">
        <f>SUM(F2:F48)</f>
        <v>600</v>
      </c>
      <c r="G49">
        <f>E49/F49</f>
        <v>0.51</v>
      </c>
      <c r="H49">
        <f>SUM(H2:H48)</f>
        <v>7911.5</v>
      </c>
      <c r="I49">
        <f>SUM(I2:I48)</f>
        <v>15112</v>
      </c>
      <c r="J49">
        <f>H49/I49</f>
        <v>0.5235243515087348</v>
      </c>
      <c r="K49">
        <f>0.25*D49+0.21*G49+0.54*J49</f>
        <v>0.4731364831480501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24" sqref="A24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543</v>
      </c>
      <c r="B2">
        <v>1</v>
      </c>
      <c r="C2">
        <v>1</v>
      </c>
      <c r="D2">
        <f aca="true" t="shared" si="0" ref="D2:D27">B2/C2</f>
        <v>1</v>
      </c>
      <c r="E2">
        <f>Alb!B49</f>
        <v>4.5</v>
      </c>
      <c r="F2">
        <f>Alb!C49</f>
        <v>24</v>
      </c>
      <c r="G2">
        <f aca="true" t="shared" si="1" ref="G2:G10">E2/F2</f>
        <v>0.1875</v>
      </c>
      <c r="H2">
        <f>Alb!E49</f>
        <v>291.5</v>
      </c>
      <c r="I2">
        <f>Alb!F49</f>
        <v>605</v>
      </c>
      <c r="J2">
        <f aca="true" t="shared" si="2" ref="J2:J10">H2/I2</f>
        <v>0.4818181818181818</v>
      </c>
    </row>
    <row r="3" spans="1:10" ht="12.75">
      <c r="A3" t="s">
        <v>544</v>
      </c>
      <c r="B3">
        <v>1</v>
      </c>
      <c r="C3">
        <v>1</v>
      </c>
      <c r="D3">
        <f t="shared" si="0"/>
        <v>1</v>
      </c>
      <c r="E3">
        <f>Sou!B49</f>
        <v>13.5</v>
      </c>
      <c r="F3">
        <f>Sou!C49</f>
        <v>27</v>
      </c>
      <c r="G3">
        <f t="shared" si="1"/>
        <v>0.5</v>
      </c>
      <c r="H3">
        <f>Sou!E49</f>
        <v>397.5</v>
      </c>
      <c r="I3">
        <f>Sou!F49</f>
        <v>703</v>
      </c>
      <c r="J3">
        <f t="shared" si="2"/>
        <v>0.5654338549075392</v>
      </c>
    </row>
    <row r="4" spans="1:10" ht="12.75">
      <c r="A4" t="s">
        <v>545</v>
      </c>
      <c r="B4">
        <v>0</v>
      </c>
      <c r="C4">
        <v>1</v>
      </c>
      <c r="D4">
        <f t="shared" si="0"/>
        <v>0</v>
      </c>
      <c r="E4">
        <f>Taf!B49</f>
        <v>10.5</v>
      </c>
      <c r="F4">
        <f>Taf!C49</f>
        <v>23</v>
      </c>
      <c r="G4">
        <f t="shared" si="1"/>
        <v>0.45652173913043476</v>
      </c>
      <c r="H4">
        <f>Taf!E49</f>
        <v>330.5</v>
      </c>
      <c r="I4">
        <f>Taf!F49</f>
        <v>585</v>
      </c>
      <c r="J4">
        <f t="shared" si="2"/>
        <v>0.564957264957265</v>
      </c>
    </row>
    <row r="5" spans="1:10" ht="12.75">
      <c r="A5" t="s">
        <v>238</v>
      </c>
      <c r="B5">
        <v>1</v>
      </c>
      <c r="C5">
        <v>1</v>
      </c>
      <c r="D5">
        <f t="shared" si="0"/>
        <v>1</v>
      </c>
      <c r="E5">
        <f>Tri!B49</f>
        <v>8</v>
      </c>
      <c r="F5">
        <f>Tri!C49</f>
        <v>24</v>
      </c>
      <c r="G5">
        <f t="shared" si="1"/>
        <v>0.3333333333333333</v>
      </c>
      <c r="H5">
        <f>Tri!E49</f>
        <v>306</v>
      </c>
      <c r="I5">
        <f>Tri!F49</f>
        <v>600</v>
      </c>
      <c r="J5">
        <f t="shared" si="2"/>
        <v>0.51</v>
      </c>
    </row>
    <row r="6" spans="1:10" ht="12.75">
      <c r="A6" t="s">
        <v>569</v>
      </c>
      <c r="B6">
        <v>1</v>
      </c>
      <c r="C6">
        <v>1</v>
      </c>
      <c r="D6">
        <f t="shared" si="0"/>
        <v>1</v>
      </c>
      <c r="E6">
        <f>Dee!B49</f>
        <v>13</v>
      </c>
      <c r="F6">
        <f>Dee!C49</f>
        <v>26</v>
      </c>
      <c r="G6">
        <f t="shared" si="1"/>
        <v>0.5</v>
      </c>
      <c r="H6">
        <f>Dee!E49</f>
        <v>369</v>
      </c>
      <c r="I6">
        <f>Dee!F49</f>
        <v>662</v>
      </c>
      <c r="J6">
        <f t="shared" si="2"/>
        <v>0.5574018126888217</v>
      </c>
    </row>
    <row r="7" spans="1:10" ht="12.75">
      <c r="A7" t="s">
        <v>570</v>
      </c>
      <c r="B7">
        <v>1</v>
      </c>
      <c r="C7">
        <v>1</v>
      </c>
      <c r="D7">
        <f t="shared" si="0"/>
        <v>1</v>
      </c>
      <c r="E7">
        <f>Loo!B49</f>
        <v>3</v>
      </c>
      <c r="F7">
        <f>Loo!C49</f>
        <v>25</v>
      </c>
      <c r="G7">
        <f t="shared" si="1"/>
        <v>0.12</v>
      </c>
      <c r="H7">
        <f>Loo!E49</f>
        <v>361.5</v>
      </c>
      <c r="I7">
        <f>Loo!F49</f>
        <v>625</v>
      </c>
      <c r="J7">
        <f t="shared" si="2"/>
        <v>0.5784</v>
      </c>
    </row>
    <row r="8" spans="1:10" ht="12.75">
      <c r="A8" s="4" t="s">
        <v>422</v>
      </c>
      <c r="B8">
        <v>0</v>
      </c>
      <c r="C8">
        <v>1</v>
      </c>
      <c r="D8">
        <f t="shared" si="0"/>
        <v>0</v>
      </c>
      <c r="E8">
        <f>Tab!B49</f>
        <v>14</v>
      </c>
      <c r="F8">
        <f>Tab!C49</f>
        <v>25</v>
      </c>
      <c r="G8">
        <f t="shared" si="1"/>
        <v>0.56</v>
      </c>
      <c r="H8">
        <f>Tab!E49</f>
        <v>376</v>
      </c>
      <c r="I8">
        <f>Tab!F49</f>
        <v>647</v>
      </c>
      <c r="J8">
        <f t="shared" si="2"/>
        <v>0.5811437403400309</v>
      </c>
    </row>
    <row r="9" spans="1:10" ht="12.75">
      <c r="A9" s="4" t="s">
        <v>423</v>
      </c>
      <c r="B9">
        <v>0</v>
      </c>
      <c r="C9">
        <v>1</v>
      </c>
      <c r="D9">
        <f t="shared" si="0"/>
        <v>0</v>
      </c>
      <c r="E9">
        <f>Ken!B49</f>
        <v>21</v>
      </c>
      <c r="F9">
        <f>Ken!C49</f>
        <v>25</v>
      </c>
      <c r="G9">
        <f t="shared" si="1"/>
        <v>0.84</v>
      </c>
      <c r="H9">
        <f>Ken!E49</f>
        <v>310</v>
      </c>
      <c r="I9">
        <f>Ken!F49</f>
        <v>626</v>
      </c>
      <c r="J9">
        <f t="shared" si="2"/>
        <v>0.4952076677316294</v>
      </c>
    </row>
    <row r="10" spans="1:10" ht="12.75">
      <c r="A10" t="s">
        <v>424</v>
      </c>
      <c r="B10">
        <v>0</v>
      </c>
      <c r="C10">
        <v>1</v>
      </c>
      <c r="D10">
        <f t="shared" si="0"/>
        <v>0</v>
      </c>
      <c r="E10">
        <f>StP!B49</f>
        <v>12.5</v>
      </c>
      <c r="F10">
        <f>StP!C49</f>
        <v>26</v>
      </c>
      <c r="G10">
        <f t="shared" si="1"/>
        <v>0.4807692307692308</v>
      </c>
      <c r="H10">
        <f>StP!E49</f>
        <v>374</v>
      </c>
      <c r="I10">
        <f>StP!F49</f>
        <v>688</v>
      </c>
      <c r="J10">
        <f t="shared" si="2"/>
        <v>0.5436046511627907</v>
      </c>
    </row>
    <row r="11" spans="1:10" ht="12.75">
      <c r="A11" t="s">
        <v>513</v>
      </c>
      <c r="B11">
        <v>0.5</v>
      </c>
      <c r="C11">
        <v>1</v>
      </c>
      <c r="D11">
        <f t="shared" si="0"/>
        <v>0.5</v>
      </c>
      <c r="E11">
        <f>Taf!B49</f>
        <v>10.5</v>
      </c>
      <c r="F11">
        <f>Taf!C49</f>
        <v>23</v>
      </c>
      <c r="G11">
        <f>Taf!D49</f>
        <v>0.45652173913043476</v>
      </c>
      <c r="H11">
        <f>Taf!E49</f>
        <v>330.5</v>
      </c>
      <c r="I11">
        <f>Taf!F49</f>
        <v>585</v>
      </c>
      <c r="J11">
        <f>Taf!G49</f>
        <v>0.564957264957265</v>
      </c>
    </row>
    <row r="12" spans="1:10" ht="12.75">
      <c r="A12" t="s">
        <v>12</v>
      </c>
      <c r="B12">
        <v>0</v>
      </c>
      <c r="C12">
        <v>1</v>
      </c>
      <c r="D12">
        <f t="shared" si="0"/>
        <v>0</v>
      </c>
      <c r="E12">
        <f>Hot!B49</f>
        <v>12</v>
      </c>
      <c r="F12">
        <f>Hot!C49</f>
        <v>25</v>
      </c>
      <c r="G12">
        <f>Hot!D49</f>
        <v>0.48</v>
      </c>
      <c r="H12">
        <f>Hot!E49</f>
        <v>345.5</v>
      </c>
      <c r="I12">
        <f>Hot!F49</f>
        <v>626</v>
      </c>
      <c r="J12">
        <f>Hot!G49</f>
        <v>0.5519169329073482</v>
      </c>
    </row>
    <row r="13" spans="1:10" ht="12.75">
      <c r="A13" s="4" t="s">
        <v>376</v>
      </c>
      <c r="B13">
        <v>1</v>
      </c>
      <c r="C13">
        <v>1</v>
      </c>
      <c r="D13">
        <f t="shared" si="0"/>
        <v>1</v>
      </c>
      <c r="E13">
        <f>Ken!B49</f>
        <v>21</v>
      </c>
      <c r="F13">
        <f>Ken!C49</f>
        <v>25</v>
      </c>
      <c r="G13">
        <f>Ken!D49</f>
        <v>0.84</v>
      </c>
      <c r="H13">
        <f>Ken!E49</f>
        <v>310</v>
      </c>
      <c r="I13">
        <f>Ken!F49</f>
        <v>626</v>
      </c>
      <c r="J13">
        <f>Ken!G49</f>
        <v>0.4952076677316294</v>
      </c>
    </row>
    <row r="14" spans="1:10" ht="12.75">
      <c r="A14" t="s">
        <v>498</v>
      </c>
      <c r="B14">
        <v>1</v>
      </c>
      <c r="C14">
        <v>1</v>
      </c>
      <c r="D14">
        <f t="shared" si="0"/>
        <v>1</v>
      </c>
      <c r="E14">
        <f>Pom!B49</f>
        <v>14</v>
      </c>
      <c r="F14">
        <f>Pom!C49</f>
        <v>27</v>
      </c>
      <c r="G14">
        <f>Pom!D49</f>
        <v>0.5185185185185185</v>
      </c>
      <c r="H14">
        <f>Pom!E49</f>
        <v>371.5</v>
      </c>
      <c r="I14">
        <f>Pom!F49</f>
        <v>699</v>
      </c>
      <c r="J14">
        <f>Pom!G49</f>
        <v>0.5314735336194564</v>
      </c>
    </row>
    <row r="15" spans="1:10" ht="12.75">
      <c r="A15" s="4" t="s">
        <v>374</v>
      </c>
      <c r="B15">
        <v>1</v>
      </c>
      <c r="C15">
        <v>1</v>
      </c>
      <c r="D15">
        <f t="shared" si="0"/>
        <v>1</v>
      </c>
      <c r="E15">
        <f>NMH!B49</f>
        <v>18.5</v>
      </c>
      <c r="F15">
        <f>NMH!C49</f>
        <v>26</v>
      </c>
      <c r="G15">
        <f>NMH!D49</f>
        <v>0.7115384615384616</v>
      </c>
      <c r="H15">
        <f>NMH!E49</f>
        <v>360</v>
      </c>
      <c r="I15">
        <f>NMH!F49</f>
        <v>676</v>
      </c>
      <c r="J15">
        <f>NMH!G49</f>
        <v>0.5325443786982249</v>
      </c>
    </row>
    <row r="16" spans="1:10" ht="12.75">
      <c r="A16" s="4" t="s">
        <v>271</v>
      </c>
      <c r="B16">
        <v>1</v>
      </c>
      <c r="C16">
        <v>1</v>
      </c>
      <c r="D16">
        <f t="shared" si="0"/>
        <v>1</v>
      </c>
      <c r="E16">
        <f>Berk!B49</f>
        <v>18</v>
      </c>
      <c r="F16">
        <f>Berk!C49</f>
        <v>28</v>
      </c>
      <c r="G16">
        <f>Berk!D49</f>
        <v>0.6428571428571429</v>
      </c>
      <c r="H16">
        <f>Berk!E49</f>
        <v>376</v>
      </c>
      <c r="I16">
        <f>Berk!F49</f>
        <v>722</v>
      </c>
      <c r="J16">
        <f>Berk!G49</f>
        <v>0.5207756232686981</v>
      </c>
    </row>
    <row r="17" spans="1:10" ht="12.75">
      <c r="A17" s="4" t="s">
        <v>267</v>
      </c>
      <c r="B17">
        <v>0.5</v>
      </c>
      <c r="C17">
        <v>1</v>
      </c>
      <c r="D17">
        <f t="shared" si="0"/>
        <v>0.5</v>
      </c>
      <c r="E17">
        <f>Wes!B49</f>
        <v>17</v>
      </c>
      <c r="F17">
        <f>Wes!C49</f>
        <v>25</v>
      </c>
      <c r="G17">
        <f>Wes!D49</f>
        <v>0.68</v>
      </c>
      <c r="H17">
        <f>Wes!E49</f>
        <v>355</v>
      </c>
      <c r="I17">
        <f>Wes!F49</f>
        <v>638</v>
      </c>
      <c r="J17">
        <f>Wes!G49</f>
        <v>0.5564263322884012</v>
      </c>
    </row>
    <row r="18" spans="1:10" ht="12.75">
      <c r="A18" t="s">
        <v>179</v>
      </c>
      <c r="B18">
        <v>1</v>
      </c>
      <c r="C18">
        <v>1</v>
      </c>
      <c r="D18">
        <f t="shared" si="0"/>
        <v>1</v>
      </c>
      <c r="E18">
        <f>Loo!B49</f>
        <v>3</v>
      </c>
      <c r="F18">
        <f>Loo!C49</f>
        <v>25</v>
      </c>
      <c r="G18">
        <f>Loo!D49</f>
        <v>0.12</v>
      </c>
      <c r="H18">
        <f>Loo!E49</f>
        <v>361.5</v>
      </c>
      <c r="I18">
        <f>Loo!F49</f>
        <v>625</v>
      </c>
      <c r="J18">
        <f>Loo!G49</f>
        <v>0.5784</v>
      </c>
    </row>
    <row r="19" spans="1:10" ht="12.75">
      <c r="A19" s="4" t="s">
        <v>383</v>
      </c>
      <c r="B19">
        <v>1</v>
      </c>
      <c r="C19">
        <v>1</v>
      </c>
      <c r="D19">
        <f t="shared" si="0"/>
        <v>1</v>
      </c>
      <c r="E19">
        <f>Cho!B49</f>
        <v>17</v>
      </c>
      <c r="F19">
        <f>Cho!C49</f>
        <v>24</v>
      </c>
      <c r="G19">
        <f>Cho!D49</f>
        <v>0.7083333333333334</v>
      </c>
      <c r="H19">
        <f>Cho!E49</f>
        <v>323</v>
      </c>
      <c r="I19">
        <f>Cho!F49</f>
        <v>616</v>
      </c>
      <c r="J19">
        <f>Cho!G49</f>
        <v>0.5243506493506493</v>
      </c>
    </row>
    <row r="20" spans="1:10" ht="12.75">
      <c r="A20" s="4" t="s">
        <v>267</v>
      </c>
      <c r="B20">
        <v>0</v>
      </c>
      <c r="C20">
        <v>1</v>
      </c>
      <c r="D20">
        <f t="shared" si="0"/>
        <v>0</v>
      </c>
      <c r="E20">
        <f>Wes!B49</f>
        <v>17</v>
      </c>
      <c r="F20">
        <f>Wes!C49</f>
        <v>25</v>
      </c>
      <c r="G20">
        <f>Wes!D49</f>
        <v>0.68</v>
      </c>
      <c r="H20">
        <f>Wes!E49</f>
        <v>355</v>
      </c>
      <c r="I20">
        <f>Wes!F49</f>
        <v>638</v>
      </c>
      <c r="J20">
        <f>Wes!G49</f>
        <v>0.5564263322884012</v>
      </c>
    </row>
    <row r="21" spans="1:10" ht="12.75">
      <c r="A21" t="s">
        <v>13</v>
      </c>
      <c r="B21">
        <v>0.5</v>
      </c>
      <c r="C21">
        <v>1</v>
      </c>
      <c r="D21">
        <f t="shared" si="0"/>
        <v>0.5</v>
      </c>
      <c r="E21">
        <f>Dee!B49</f>
        <v>13</v>
      </c>
      <c r="F21">
        <f>Dee!C49</f>
        <v>26</v>
      </c>
      <c r="G21">
        <f>Dee!D49</f>
        <v>0.5</v>
      </c>
      <c r="H21">
        <f>Dee!E49</f>
        <v>369</v>
      </c>
      <c r="I21">
        <f>Dee!F49</f>
        <v>662</v>
      </c>
      <c r="J21">
        <f>Dee!G49</f>
        <v>0.5574018126888217</v>
      </c>
    </row>
    <row r="22" spans="1:10" ht="12.75">
      <c r="A22" s="4" t="s">
        <v>270</v>
      </c>
      <c r="B22">
        <v>1</v>
      </c>
      <c r="C22">
        <v>1</v>
      </c>
      <c r="D22">
        <f t="shared" si="0"/>
        <v>1</v>
      </c>
      <c r="E22">
        <f>Gun!B49</f>
        <v>25</v>
      </c>
      <c r="F22">
        <f>Gun!C49</f>
        <v>29</v>
      </c>
      <c r="G22">
        <f>Gun!D49</f>
        <v>0.8620689655172413</v>
      </c>
      <c r="H22">
        <f>Gun!E49</f>
        <v>354.5</v>
      </c>
      <c r="I22">
        <f>Gun!F49</f>
        <v>742</v>
      </c>
      <c r="J22">
        <f>Gun!G49</f>
        <v>0.4777628032345013</v>
      </c>
    </row>
    <row r="23" spans="1:10" ht="12.75">
      <c r="A23" s="4" t="s">
        <v>383</v>
      </c>
      <c r="B23">
        <v>0</v>
      </c>
      <c r="C23">
        <v>1</v>
      </c>
      <c r="D23">
        <f t="shared" si="0"/>
        <v>0</v>
      </c>
      <c r="E23">
        <f>Cho!B49</f>
        <v>17</v>
      </c>
      <c r="F23">
        <f>Cho!C49</f>
        <v>24</v>
      </c>
      <c r="G23">
        <f>Cho!D49</f>
        <v>0.7083333333333334</v>
      </c>
      <c r="H23">
        <f>Cho!E49</f>
        <v>323</v>
      </c>
      <c r="I23">
        <f>Cho!F49</f>
        <v>616</v>
      </c>
      <c r="J23">
        <f>Cho!G49</f>
        <v>0.5243506493506493</v>
      </c>
    </row>
    <row r="24" spans="1:10" ht="12.75">
      <c r="A24" s="4" t="s">
        <v>269</v>
      </c>
      <c r="B24">
        <v>0.5</v>
      </c>
      <c r="C24">
        <v>1</v>
      </c>
      <c r="D24">
        <f t="shared" si="0"/>
        <v>0.5</v>
      </c>
      <c r="E24">
        <f>Sal!B49</f>
        <v>17.5</v>
      </c>
      <c r="F24">
        <f>Sal!C49</f>
        <v>25</v>
      </c>
      <c r="G24">
        <f>Sal!D49</f>
        <v>0.7</v>
      </c>
      <c r="H24">
        <f>Sal!E49</f>
        <v>330.5</v>
      </c>
      <c r="I24">
        <f>Sal!F49</f>
        <v>631</v>
      </c>
      <c r="J24">
        <f>Sal!G49</f>
        <v>0.5237717908082409</v>
      </c>
    </row>
    <row r="25" spans="1:10" ht="12.75">
      <c r="A25" s="9" t="s">
        <v>401</v>
      </c>
      <c r="B25">
        <v>1</v>
      </c>
      <c r="C25">
        <v>1</v>
      </c>
      <c r="D25">
        <f t="shared" si="0"/>
        <v>1</v>
      </c>
      <c r="E25">
        <f>KiO!B49</f>
        <v>1</v>
      </c>
      <c r="F25">
        <f>KiO!C49</f>
        <v>21</v>
      </c>
      <c r="G25">
        <f>KiO!D49</f>
        <v>0.047619047619047616</v>
      </c>
      <c r="H25">
        <f>KiO!E49</f>
        <v>236</v>
      </c>
      <c r="I25">
        <f>KiO!F49</f>
        <v>466</v>
      </c>
      <c r="J25">
        <f>KiO!G49</f>
        <v>0.5064377682403434</v>
      </c>
    </row>
    <row r="26" spans="1:10" ht="12.75">
      <c r="A26" s="9" t="s">
        <v>162</v>
      </c>
      <c r="B26">
        <v>1</v>
      </c>
      <c r="C26">
        <v>1</v>
      </c>
      <c r="D26">
        <f t="shared" si="0"/>
        <v>1</v>
      </c>
      <c r="E26">
        <f>Can!B49</f>
        <v>8</v>
      </c>
      <c r="F26">
        <f>Can!C49</f>
        <v>27</v>
      </c>
      <c r="G26">
        <f>Can!D49</f>
        <v>0.2962962962962963</v>
      </c>
      <c r="H26">
        <f>Can!E49</f>
        <v>376.5</v>
      </c>
      <c r="I26">
        <f>Can!F49</f>
        <v>692</v>
      </c>
      <c r="J26">
        <f>Can!G49</f>
        <v>0.5440751445086706</v>
      </c>
    </row>
    <row r="27" spans="1:10" ht="12.75">
      <c r="A27" s="9" t="s">
        <v>631</v>
      </c>
      <c r="B27">
        <v>1</v>
      </c>
      <c r="C27">
        <v>1</v>
      </c>
      <c r="D27">
        <f t="shared" si="0"/>
        <v>1</v>
      </c>
      <c r="E27">
        <f>Loo!B49</f>
        <v>3</v>
      </c>
      <c r="F27">
        <f>Loo!C49</f>
        <v>25</v>
      </c>
      <c r="G27">
        <f>Loo!D49</f>
        <v>0.12</v>
      </c>
      <c r="H27">
        <f>Loo!E49</f>
        <v>361.5</v>
      </c>
      <c r="I27">
        <f>Loo!F49</f>
        <v>625</v>
      </c>
      <c r="J27">
        <f>Loo!G49</f>
        <v>0.5784</v>
      </c>
    </row>
    <row r="49" spans="2:11" ht="12.75">
      <c r="B49">
        <f>SUM(B2:B48)</f>
        <v>17</v>
      </c>
      <c r="C49">
        <f>SUM(C2:C48)</f>
        <v>26</v>
      </c>
      <c r="D49">
        <f>B49/C49</f>
        <v>0.6538461538461539</v>
      </c>
      <c r="E49">
        <f>SUM(E2:E48)</f>
        <v>332.5</v>
      </c>
      <c r="F49">
        <f>SUM(F2:F48)</f>
        <v>655</v>
      </c>
      <c r="G49">
        <f>E49/F49</f>
        <v>0.5076335877862596</v>
      </c>
      <c r="H49">
        <f>SUM(H2:H48)</f>
        <v>8955</v>
      </c>
      <c r="I49">
        <f>SUM(I2:I48)</f>
        <v>16626</v>
      </c>
      <c r="J49">
        <f>H49/I49</f>
        <v>0.5386142186936124</v>
      </c>
      <c r="K49">
        <f>0.25*D49+0.21*G49+0.54*J49</f>
        <v>0.5609162699912037</v>
      </c>
    </row>
  </sheetData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5" sqref="E25:J25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141</v>
      </c>
      <c r="B2">
        <v>0</v>
      </c>
      <c r="C2">
        <v>1</v>
      </c>
      <c r="D2">
        <f aca="true" t="shared" si="0" ref="D2:D26">B2/C2</f>
        <v>0</v>
      </c>
      <c r="E2">
        <f>Pro!B49</f>
        <v>11</v>
      </c>
      <c r="F2">
        <f>Pro!C49</f>
        <v>26</v>
      </c>
      <c r="G2">
        <f>Pro!D49</f>
        <v>0.4230769230769231</v>
      </c>
      <c r="H2">
        <f>Pro!E49</f>
        <v>367</v>
      </c>
      <c r="I2">
        <f>Pro!F49</f>
        <v>673</v>
      </c>
      <c r="J2">
        <f>Pro!G49</f>
        <v>0.5453194650817236</v>
      </c>
    </row>
    <row r="3" spans="1:10" ht="12.75">
      <c r="A3" t="s">
        <v>607</v>
      </c>
      <c r="B3">
        <v>0</v>
      </c>
      <c r="C3">
        <v>1</v>
      </c>
      <c r="D3">
        <f t="shared" si="0"/>
        <v>0</v>
      </c>
      <c r="E3">
        <f>Til!B49</f>
        <v>15</v>
      </c>
      <c r="F3">
        <f>Til!C49</f>
        <v>30</v>
      </c>
      <c r="G3">
        <f>Til!D49</f>
        <v>0.5</v>
      </c>
      <c r="H3">
        <f>Til!E49</f>
        <v>402</v>
      </c>
      <c r="I3">
        <f>Til!F49</f>
        <v>764</v>
      </c>
      <c r="J3">
        <f>Til!G49</f>
        <v>0.5261780104712042</v>
      </c>
    </row>
    <row r="4" spans="1:10" ht="12.75">
      <c r="A4" t="s">
        <v>449</v>
      </c>
      <c r="B4">
        <v>0</v>
      </c>
      <c r="C4">
        <v>1</v>
      </c>
      <c r="D4">
        <f t="shared" si="0"/>
        <v>0</v>
      </c>
      <c r="E4">
        <f>Hol!B49</f>
        <v>5.5</v>
      </c>
      <c r="F4">
        <f>Hol!C49</f>
        <v>26</v>
      </c>
      <c r="G4">
        <f>Hol!D49</f>
        <v>0.21153846153846154</v>
      </c>
      <c r="H4">
        <f>Hol!E49</f>
        <v>387</v>
      </c>
      <c r="I4">
        <f>Hol!F49</f>
        <v>678</v>
      </c>
      <c r="J4">
        <f>Hol!G49</f>
        <v>0.5707964601769911</v>
      </c>
    </row>
    <row r="5" spans="1:10" ht="12.75">
      <c r="A5" t="s">
        <v>222</v>
      </c>
      <c r="B5">
        <v>1</v>
      </c>
      <c r="C5">
        <v>1</v>
      </c>
      <c r="D5">
        <f t="shared" si="0"/>
        <v>1</v>
      </c>
      <c r="E5">
        <f>KiO!B49</f>
        <v>1</v>
      </c>
      <c r="F5">
        <f>KiO!C49</f>
        <v>21</v>
      </c>
      <c r="G5">
        <f>KiO!D49</f>
        <v>0.047619047619047616</v>
      </c>
      <c r="H5">
        <f>KiO!E49</f>
        <v>236</v>
      </c>
      <c r="I5">
        <f>KiO!F49</f>
        <v>466</v>
      </c>
      <c r="J5">
        <f>KiO!G49</f>
        <v>0.5064377682403434</v>
      </c>
    </row>
    <row r="6" ht="12.75">
      <c r="A6" t="s">
        <v>261</v>
      </c>
    </row>
    <row r="7" spans="1:10" ht="12.75">
      <c r="A7" t="s">
        <v>65</v>
      </c>
      <c r="B7">
        <v>1</v>
      </c>
      <c r="C7">
        <v>1</v>
      </c>
      <c r="D7">
        <f t="shared" si="0"/>
        <v>1</v>
      </c>
      <c r="E7">
        <f>Wor!B49</f>
        <v>6</v>
      </c>
      <c r="F7">
        <f>Wor!C49</f>
        <v>21</v>
      </c>
      <c r="G7">
        <f>Wor!D49</f>
        <v>0.2857142857142857</v>
      </c>
      <c r="H7">
        <f>Wor!E49</f>
        <v>176</v>
      </c>
      <c r="I7">
        <f>Wor!F49</f>
        <v>474</v>
      </c>
      <c r="J7">
        <f>Wor!G49</f>
        <v>0.37130801687763715</v>
      </c>
    </row>
    <row r="8" spans="1:10" ht="12.75">
      <c r="A8" t="s">
        <v>139</v>
      </c>
      <c r="B8">
        <v>1</v>
      </c>
      <c r="C8">
        <v>1</v>
      </c>
      <c r="D8">
        <f t="shared" si="0"/>
        <v>1</v>
      </c>
      <c r="E8">
        <f>NYA!B49</f>
        <v>5.5</v>
      </c>
      <c r="F8">
        <f>NYA!C49</f>
        <v>26</v>
      </c>
      <c r="G8">
        <f>NYA!D49</f>
        <v>0.21153846153846154</v>
      </c>
      <c r="H8">
        <f>NYA!E49</f>
        <v>295</v>
      </c>
      <c r="I8">
        <f>NYA!F49</f>
        <v>574</v>
      </c>
      <c r="J8">
        <f>NYA!G49</f>
        <v>0.5139372822299652</v>
      </c>
    </row>
    <row r="9" spans="1:10" ht="12.75">
      <c r="A9" t="s">
        <v>312</v>
      </c>
      <c r="B9">
        <v>0</v>
      </c>
      <c r="C9">
        <v>1</v>
      </c>
      <c r="D9">
        <f t="shared" si="0"/>
        <v>0</v>
      </c>
      <c r="E9">
        <f>Dex!B49</f>
        <v>20.5</v>
      </c>
      <c r="F9">
        <f>Dex!C49</f>
        <v>22</v>
      </c>
      <c r="G9">
        <f>Dex!D49</f>
        <v>0.9318181818181818</v>
      </c>
      <c r="H9">
        <f>Dex!E49</f>
        <v>193.5</v>
      </c>
      <c r="I9">
        <f>Dex!F49</f>
        <v>506</v>
      </c>
      <c r="J9">
        <f>Dex!G49</f>
        <v>0.3824110671936759</v>
      </c>
    </row>
    <row r="10" spans="1:10" ht="12.75">
      <c r="A10" t="s">
        <v>546</v>
      </c>
      <c r="B10">
        <v>1</v>
      </c>
      <c r="C10">
        <v>1</v>
      </c>
      <c r="D10">
        <f t="shared" si="0"/>
        <v>1</v>
      </c>
      <c r="E10">
        <f>Pin!B49</f>
        <v>4</v>
      </c>
      <c r="F10">
        <f>Pin!C49</f>
        <v>24</v>
      </c>
      <c r="G10">
        <f>Pin!D49</f>
        <v>0.16666666666666666</v>
      </c>
      <c r="H10">
        <f>Pin!E49</f>
        <v>257</v>
      </c>
      <c r="I10">
        <f>Pin!F49</f>
        <v>534</v>
      </c>
      <c r="J10">
        <f>Pin!G49</f>
        <v>0.4812734082397004</v>
      </c>
    </row>
    <row r="11" spans="1:10" ht="12.75">
      <c r="A11" t="s">
        <v>585</v>
      </c>
      <c r="B11">
        <v>0.5</v>
      </c>
      <c r="C11">
        <v>1</v>
      </c>
      <c r="D11">
        <f t="shared" si="0"/>
        <v>0.5</v>
      </c>
      <c r="E11">
        <f>Win!B49</f>
        <v>14</v>
      </c>
      <c r="F11">
        <f>Win!C49</f>
        <v>25</v>
      </c>
      <c r="G11">
        <f>Win!D49</f>
        <v>0.56</v>
      </c>
      <c r="H11">
        <f>Win!E49</f>
        <v>286.5</v>
      </c>
      <c r="I11">
        <f>Win!F49</f>
        <v>639</v>
      </c>
      <c r="J11">
        <f>Win!G49</f>
        <v>0.44835680751173707</v>
      </c>
    </row>
    <row r="12" spans="1:10" ht="12.75">
      <c r="A12" t="s">
        <v>586</v>
      </c>
      <c r="B12">
        <v>0</v>
      </c>
      <c r="C12">
        <v>1</v>
      </c>
      <c r="D12">
        <f t="shared" si="0"/>
        <v>0</v>
      </c>
      <c r="E12">
        <f>New!B49</f>
        <v>11</v>
      </c>
      <c r="F12">
        <f>New!C49</f>
        <v>23</v>
      </c>
      <c r="G12">
        <f>New!D49</f>
        <v>0.4782608695652174</v>
      </c>
      <c r="H12">
        <f>New!E49</f>
        <v>266.5</v>
      </c>
      <c r="I12">
        <f>New!F49</f>
        <v>557</v>
      </c>
      <c r="J12">
        <f>New!G49</f>
        <v>0.4784560143626571</v>
      </c>
    </row>
    <row r="13" spans="1:10" ht="12.75">
      <c r="A13" t="s">
        <v>587</v>
      </c>
      <c r="B13">
        <v>0</v>
      </c>
      <c r="C13">
        <v>1</v>
      </c>
      <c r="D13">
        <f t="shared" si="0"/>
        <v>0</v>
      </c>
      <c r="E13">
        <f>Hol!B49</f>
        <v>5.5</v>
      </c>
      <c r="F13">
        <f>Hol!C49</f>
        <v>26</v>
      </c>
      <c r="G13">
        <f>Hol!D49</f>
        <v>0.21153846153846154</v>
      </c>
      <c r="H13">
        <f>Hol!E49</f>
        <v>387</v>
      </c>
      <c r="I13">
        <f>Hol!F49</f>
        <v>678</v>
      </c>
      <c r="J13">
        <f>Hol!G49</f>
        <v>0.5707964601769911</v>
      </c>
    </row>
    <row r="14" spans="1:10" ht="12.75">
      <c r="A14" t="s">
        <v>426</v>
      </c>
      <c r="B14">
        <v>1</v>
      </c>
      <c r="C14">
        <v>1</v>
      </c>
      <c r="D14">
        <f t="shared" si="0"/>
        <v>1</v>
      </c>
      <c r="E14">
        <f>Gro!B49</f>
        <v>15.5</v>
      </c>
      <c r="F14">
        <f>Gro!C49</f>
        <v>23</v>
      </c>
      <c r="G14">
        <f>Gro!D49</f>
        <v>0.6739130434782609</v>
      </c>
      <c r="H14">
        <f>Gro!E49</f>
        <v>232.5</v>
      </c>
      <c r="I14">
        <f>Gro!F49</f>
        <v>537</v>
      </c>
      <c r="J14">
        <f>Gro!G49</f>
        <v>0.4329608938547486</v>
      </c>
    </row>
    <row r="15" spans="1:10" ht="12.75">
      <c r="A15" t="s">
        <v>590</v>
      </c>
      <c r="B15">
        <v>0</v>
      </c>
      <c r="C15">
        <v>1</v>
      </c>
      <c r="D15">
        <f t="shared" si="0"/>
        <v>0</v>
      </c>
      <c r="E15">
        <f>Bru!B49</f>
        <v>12</v>
      </c>
      <c r="F15">
        <f>Bru!C49</f>
        <v>19</v>
      </c>
      <c r="G15">
        <f>Bru!D49</f>
        <v>0.631578947368421</v>
      </c>
      <c r="H15">
        <f>Bru!E49</f>
        <v>164.5</v>
      </c>
      <c r="I15">
        <f>Bru!F49</f>
        <v>430</v>
      </c>
      <c r="J15">
        <f>Bru!G49</f>
        <v>0.3825581395348837</v>
      </c>
    </row>
    <row r="16" spans="1:10" ht="12.75">
      <c r="A16" t="s">
        <v>648</v>
      </c>
      <c r="B16">
        <v>1</v>
      </c>
      <c r="C16">
        <v>1</v>
      </c>
      <c r="D16">
        <f t="shared" si="0"/>
        <v>1</v>
      </c>
      <c r="E16">
        <f>New!B49</f>
        <v>11</v>
      </c>
      <c r="F16">
        <f>New!C49</f>
        <v>23</v>
      </c>
      <c r="G16">
        <f>New!D49</f>
        <v>0.4782608695652174</v>
      </c>
      <c r="H16">
        <f>New!E49</f>
        <v>266.5</v>
      </c>
      <c r="I16">
        <f>New!F49</f>
        <v>557</v>
      </c>
      <c r="J16">
        <f>New!G49</f>
        <v>0.4784560143626571</v>
      </c>
    </row>
    <row r="17" spans="1:10" ht="12.75">
      <c r="A17" t="s">
        <v>192</v>
      </c>
      <c r="B17">
        <v>1</v>
      </c>
      <c r="C17">
        <v>1</v>
      </c>
      <c r="D17">
        <f t="shared" si="0"/>
        <v>1</v>
      </c>
      <c r="E17">
        <f>Por!B49</f>
        <v>3</v>
      </c>
      <c r="F17">
        <f>Por!C49</f>
        <v>15</v>
      </c>
      <c r="G17">
        <f>Por!D49</f>
        <v>0.2</v>
      </c>
      <c r="H17">
        <f>Por!E49</f>
        <v>125.5</v>
      </c>
      <c r="I17">
        <f>Por!F49</f>
        <v>327</v>
      </c>
      <c r="J17">
        <f>Por!G49</f>
        <v>0.3837920489296636</v>
      </c>
    </row>
    <row r="18" spans="1:10" ht="12.75">
      <c r="A18" t="s">
        <v>512</v>
      </c>
      <c r="B18">
        <v>0</v>
      </c>
      <c r="C18">
        <v>1</v>
      </c>
      <c r="D18">
        <f t="shared" si="0"/>
        <v>0</v>
      </c>
      <c r="E18">
        <f>Heb!B49</f>
        <v>14</v>
      </c>
      <c r="F18">
        <f>Heb!C49</f>
        <v>24</v>
      </c>
      <c r="G18">
        <f>Heb!D49</f>
        <v>0.5833333333333334</v>
      </c>
      <c r="H18">
        <f>Heb!E49</f>
        <v>269</v>
      </c>
      <c r="I18">
        <f>Heb!F49</f>
        <v>592</v>
      </c>
      <c r="J18">
        <f>Heb!G49</f>
        <v>0.4543918918918919</v>
      </c>
    </row>
    <row r="19" spans="1:10" ht="12.75">
      <c r="A19" t="s">
        <v>546</v>
      </c>
      <c r="B19">
        <v>1</v>
      </c>
      <c r="C19">
        <v>1</v>
      </c>
      <c r="D19">
        <f t="shared" si="0"/>
        <v>1</v>
      </c>
      <c r="E19">
        <f>Pin!B49</f>
        <v>4</v>
      </c>
      <c r="F19">
        <f>Pin!C49</f>
        <v>24</v>
      </c>
      <c r="G19">
        <f>Pin!D49</f>
        <v>0.16666666666666666</v>
      </c>
      <c r="H19">
        <f>Pin!E49</f>
        <v>257</v>
      </c>
      <c r="I19">
        <f>Pin!F49</f>
        <v>534</v>
      </c>
      <c r="J19">
        <f>Pin!G49</f>
        <v>0.4812734082397004</v>
      </c>
    </row>
    <row r="20" spans="1:10" ht="12.75">
      <c r="A20" t="s">
        <v>294</v>
      </c>
      <c r="B20">
        <v>0</v>
      </c>
      <c r="C20">
        <v>1</v>
      </c>
      <c r="D20">
        <f t="shared" si="0"/>
        <v>0</v>
      </c>
      <c r="E20">
        <f>KUA!B49</f>
        <v>20</v>
      </c>
      <c r="F20">
        <f>KUA!C49</f>
        <v>29</v>
      </c>
      <c r="G20">
        <f>KUA!D49</f>
        <v>0.6896551724137931</v>
      </c>
      <c r="H20">
        <f>KUA!E49</f>
        <v>435</v>
      </c>
      <c r="I20">
        <f>KUA!F49</f>
        <v>764</v>
      </c>
      <c r="J20">
        <f>KUA!G49</f>
        <v>0.569371727748691</v>
      </c>
    </row>
    <row r="21" spans="1:10" ht="12.75">
      <c r="A21" t="s">
        <v>579</v>
      </c>
      <c r="B21">
        <v>1</v>
      </c>
      <c r="C21">
        <v>1</v>
      </c>
      <c r="D21">
        <f t="shared" si="0"/>
        <v>1</v>
      </c>
      <c r="E21">
        <f>Berw!B49</f>
        <v>12.5</v>
      </c>
      <c r="F21">
        <f>Berw!C49</f>
        <v>21</v>
      </c>
      <c r="G21">
        <f>Berw!D49</f>
        <v>0.5952380952380952</v>
      </c>
      <c r="H21">
        <f>Berw!E49</f>
        <v>222.5</v>
      </c>
      <c r="I21">
        <f>Berw!F49</f>
        <v>504</v>
      </c>
      <c r="J21">
        <f>Berw!G49</f>
        <v>0.44146825396825395</v>
      </c>
    </row>
    <row r="22" spans="1:10" ht="12.75">
      <c r="A22" t="s">
        <v>518</v>
      </c>
      <c r="B22">
        <v>1</v>
      </c>
      <c r="C22">
        <v>1</v>
      </c>
      <c r="D22">
        <f t="shared" si="0"/>
        <v>1</v>
      </c>
      <c r="E22">
        <f>KeH!B49</f>
        <v>5</v>
      </c>
      <c r="F22">
        <f>KeH!C49</f>
        <v>19</v>
      </c>
      <c r="G22">
        <f>KeH!D49</f>
        <v>0.2631578947368421</v>
      </c>
      <c r="H22">
        <f>KeH!E49</f>
        <v>214.5</v>
      </c>
      <c r="I22">
        <f>KeH!F49</f>
        <v>441</v>
      </c>
      <c r="J22">
        <f>KeH!G49</f>
        <v>0.48639455782312924</v>
      </c>
    </row>
    <row r="23" spans="1:10" ht="12.75">
      <c r="A23" t="s">
        <v>61</v>
      </c>
      <c r="B23">
        <v>1</v>
      </c>
      <c r="C23">
        <v>1</v>
      </c>
      <c r="D23">
        <f t="shared" si="0"/>
        <v>1</v>
      </c>
      <c r="E23">
        <f>KiO!B49</f>
        <v>1</v>
      </c>
      <c r="F23">
        <f>KiO!C49</f>
        <v>21</v>
      </c>
      <c r="G23">
        <f>KiO!D49</f>
        <v>0.047619047619047616</v>
      </c>
      <c r="H23">
        <f>KiO!E49</f>
        <v>236</v>
      </c>
      <c r="I23">
        <f>KiO!F49</f>
        <v>466</v>
      </c>
      <c r="J23">
        <f>KiO!G49</f>
        <v>0.5064377682403434</v>
      </c>
    </row>
    <row r="24" spans="1:10" ht="12.75">
      <c r="A24" t="s">
        <v>335</v>
      </c>
      <c r="B24">
        <v>0</v>
      </c>
      <c r="C24">
        <v>1</v>
      </c>
      <c r="D24">
        <f t="shared" si="0"/>
        <v>0</v>
      </c>
      <c r="E24">
        <f>Bre!B49</f>
        <v>17.5</v>
      </c>
      <c r="F24">
        <f>Bre!C49</f>
        <v>26</v>
      </c>
      <c r="G24">
        <f>Bre!D49</f>
        <v>0.6730769230769231</v>
      </c>
      <c r="H24">
        <f>Bre!E49</f>
        <v>303.5</v>
      </c>
      <c r="I24">
        <f>Bre!F49</f>
        <v>646</v>
      </c>
      <c r="J24">
        <f>Bre!G49</f>
        <v>0.4698142414860681</v>
      </c>
    </row>
    <row r="25" spans="1:10" ht="12.75">
      <c r="A25" t="s">
        <v>586</v>
      </c>
      <c r="B25">
        <v>0</v>
      </c>
      <c r="C25">
        <v>1</v>
      </c>
      <c r="D25">
        <f t="shared" si="0"/>
        <v>0</v>
      </c>
      <c r="E25">
        <f>New!B49</f>
        <v>11</v>
      </c>
      <c r="F25">
        <f>New!C49</f>
        <v>23</v>
      </c>
      <c r="G25">
        <f>New!D49</f>
        <v>0.4782608695652174</v>
      </c>
      <c r="H25">
        <f>New!E49</f>
        <v>266.5</v>
      </c>
      <c r="I25">
        <f>New!F49</f>
        <v>557</v>
      </c>
      <c r="J25">
        <f>New!G49</f>
        <v>0.4784560143626571</v>
      </c>
    </row>
    <row r="26" spans="4:10" ht="12.75">
      <c r="D26" t="e">
        <f t="shared" si="0"/>
        <v>#DIV/0!</v>
      </c>
      <c r="G26" t="e">
        <f>E26/F26</f>
        <v>#DIV/0!</v>
      </c>
      <c r="J26" t="e">
        <f>H26/I26</f>
        <v>#DIV/0!</v>
      </c>
    </row>
    <row r="27" ht="12.75">
      <c r="J27" t="e">
        <f>H27/I27</f>
        <v>#DIV/0!</v>
      </c>
    </row>
    <row r="49" spans="2:11" ht="12.75">
      <c r="B49">
        <f>SUM(B2:B48)</f>
        <v>11.5</v>
      </c>
      <c r="C49">
        <f>SUM(C2:C48)</f>
        <v>23</v>
      </c>
      <c r="D49">
        <f>B49/C49</f>
        <v>0.5</v>
      </c>
      <c r="E49">
        <f>SUM(E2:E48)</f>
        <v>225.5</v>
      </c>
      <c r="F49">
        <f>SUM(F2:F48)</f>
        <v>537</v>
      </c>
      <c r="G49">
        <f>E49/F49</f>
        <v>0.419925512104283</v>
      </c>
      <c r="H49">
        <f>SUM(H2:H48)</f>
        <v>6246.5</v>
      </c>
      <c r="I49">
        <f>SUM(I2:I48)</f>
        <v>12898</v>
      </c>
      <c r="J49">
        <f>H49/I49</f>
        <v>0.4842998914560397</v>
      </c>
      <c r="K49">
        <f>0.25*D49+0.21*G49+0.54*J49</f>
        <v>0.47470629892816085</v>
      </c>
    </row>
  </sheetData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B7" sqref="B7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s="4" t="s">
        <v>502</v>
      </c>
      <c r="B2">
        <v>1</v>
      </c>
      <c r="C2">
        <v>1</v>
      </c>
      <c r="D2">
        <f aca="true" t="shared" si="0" ref="D2:D26">B2/C2</f>
        <v>1</v>
      </c>
      <c r="E2">
        <f>NMH!B49</f>
        <v>18.5</v>
      </c>
      <c r="F2">
        <f>NMH!C49</f>
        <v>26</v>
      </c>
      <c r="G2">
        <f>NMH!D49</f>
        <v>0.7115384615384616</v>
      </c>
      <c r="H2">
        <f>NMH!E49</f>
        <v>360</v>
      </c>
      <c r="I2">
        <f>NMH!F49</f>
        <v>676</v>
      </c>
      <c r="J2">
        <f>NMH!G49</f>
        <v>0.5325443786982249</v>
      </c>
    </row>
    <row r="3" spans="1:10" ht="12.75">
      <c r="A3" s="4" t="s">
        <v>503</v>
      </c>
      <c r="B3">
        <v>1</v>
      </c>
      <c r="C3">
        <v>1</v>
      </c>
      <c r="D3">
        <f t="shared" si="0"/>
        <v>1</v>
      </c>
      <c r="E3">
        <f>Cho!B49</f>
        <v>17</v>
      </c>
      <c r="F3">
        <f>Cho!C49</f>
        <v>24</v>
      </c>
      <c r="G3">
        <f>Cho!D49</f>
        <v>0.7083333333333334</v>
      </c>
      <c r="H3">
        <f>Cho!E49</f>
        <v>323</v>
      </c>
      <c r="I3">
        <f>Cho!F49</f>
        <v>616</v>
      </c>
      <c r="J3">
        <f>Cho!G49</f>
        <v>0.5243506493506493</v>
      </c>
    </row>
    <row r="4" spans="1:10" ht="12.75">
      <c r="A4" s="9" t="s">
        <v>557</v>
      </c>
      <c r="B4">
        <v>1</v>
      </c>
      <c r="C4">
        <v>1</v>
      </c>
      <c r="D4">
        <f t="shared" si="0"/>
        <v>1</v>
      </c>
      <c r="E4">
        <f>Pom!B49</f>
        <v>14</v>
      </c>
      <c r="F4">
        <f>Pom!C49</f>
        <v>27</v>
      </c>
      <c r="G4">
        <f>Pom!D49</f>
        <v>0.5185185185185185</v>
      </c>
      <c r="H4">
        <f>Pom!E49</f>
        <v>371.5</v>
      </c>
      <c r="I4">
        <f>Pom!F49</f>
        <v>699</v>
      </c>
      <c r="J4">
        <f>Pom!G49</f>
        <v>0.5314735336194564</v>
      </c>
    </row>
    <row r="5" spans="1:10" ht="12.75">
      <c r="A5" t="s">
        <v>331</v>
      </c>
      <c r="B5">
        <v>1</v>
      </c>
      <c r="C5">
        <v>1</v>
      </c>
      <c r="D5">
        <f t="shared" si="0"/>
        <v>1</v>
      </c>
      <c r="E5">
        <f>Hot!B49</f>
        <v>12</v>
      </c>
      <c r="F5">
        <f>Hot!C49</f>
        <v>25</v>
      </c>
      <c r="G5">
        <f>Hot!D49</f>
        <v>0.48</v>
      </c>
      <c r="H5">
        <f>Hot!E49</f>
        <v>345.5</v>
      </c>
      <c r="I5">
        <f>Hot!F49</f>
        <v>626</v>
      </c>
      <c r="J5">
        <f>Hot!G49</f>
        <v>0.5519169329073482</v>
      </c>
    </row>
    <row r="6" spans="1:10" ht="12.75">
      <c r="A6" s="9" t="s">
        <v>500</v>
      </c>
      <c r="B6">
        <v>0</v>
      </c>
      <c r="C6">
        <v>1</v>
      </c>
      <c r="D6">
        <f t="shared" si="0"/>
        <v>0</v>
      </c>
      <c r="E6">
        <f>And!B49</f>
        <v>15</v>
      </c>
      <c r="F6">
        <f>And!C49</f>
        <v>27</v>
      </c>
      <c r="G6">
        <f>And!D49</f>
        <v>0.5555555555555556</v>
      </c>
      <c r="H6">
        <f>And!E49</f>
        <v>383.5</v>
      </c>
      <c r="I6">
        <f>And!F49</f>
        <v>694</v>
      </c>
      <c r="J6">
        <f>And!G49</f>
        <v>0.5525936599423631</v>
      </c>
    </row>
    <row r="7" spans="1:10" ht="12.75">
      <c r="A7" s="4" t="s">
        <v>329</v>
      </c>
      <c r="B7">
        <v>1</v>
      </c>
      <c r="C7">
        <v>1</v>
      </c>
      <c r="D7">
        <f t="shared" si="0"/>
        <v>1</v>
      </c>
      <c r="E7">
        <f>Nob!B49</f>
        <v>22.5</v>
      </c>
      <c r="F7">
        <f>Nob!C49</f>
        <v>27</v>
      </c>
      <c r="G7">
        <f>Nob!D49</f>
        <v>0.8333333333333334</v>
      </c>
      <c r="H7">
        <f>Nob!E49</f>
        <v>371</v>
      </c>
      <c r="I7">
        <f>Nob!F49</f>
        <v>704</v>
      </c>
      <c r="J7">
        <f>Nob!G49</f>
        <v>0.5269886363636364</v>
      </c>
    </row>
    <row r="8" spans="1:10" ht="12.75">
      <c r="A8" s="4" t="s">
        <v>223</v>
      </c>
      <c r="B8">
        <v>1</v>
      </c>
      <c r="C8">
        <v>1</v>
      </c>
      <c r="D8">
        <f t="shared" si="0"/>
        <v>1</v>
      </c>
      <c r="E8">
        <f>MilT!B49</f>
        <v>20</v>
      </c>
      <c r="F8">
        <f>MilT!C49</f>
        <v>27</v>
      </c>
      <c r="G8">
        <f>MilT!D49</f>
        <v>0.7407407407407407</v>
      </c>
      <c r="H8">
        <f>MilT!E49</f>
        <v>381.5</v>
      </c>
      <c r="I8">
        <f>MilT!F49</f>
        <v>709</v>
      </c>
      <c r="J8">
        <f>MilT!G49</f>
        <v>0.5380818053596615</v>
      </c>
    </row>
    <row r="9" spans="1:10" ht="12.75">
      <c r="A9" s="4" t="s">
        <v>378</v>
      </c>
      <c r="B9">
        <v>0</v>
      </c>
      <c r="C9">
        <v>1</v>
      </c>
      <c r="D9">
        <f t="shared" si="0"/>
        <v>0</v>
      </c>
      <c r="E9">
        <f>Ken!B49</f>
        <v>21</v>
      </c>
      <c r="F9">
        <f>Ken!C49</f>
        <v>25</v>
      </c>
      <c r="G9">
        <f>Ken!D49</f>
        <v>0.84</v>
      </c>
      <c r="H9">
        <f>Ken!E49</f>
        <v>310</v>
      </c>
      <c r="I9">
        <f>Ken!F49</f>
        <v>626</v>
      </c>
      <c r="J9">
        <f>Ken!G49</f>
        <v>0.4952076677316294</v>
      </c>
    </row>
    <row r="10" spans="1:10" ht="12.75">
      <c r="A10" t="s">
        <v>605</v>
      </c>
      <c r="B10">
        <v>1</v>
      </c>
      <c r="C10">
        <v>1</v>
      </c>
      <c r="D10">
        <f t="shared" si="0"/>
        <v>1</v>
      </c>
      <c r="E10">
        <f>Tri!B49</f>
        <v>8</v>
      </c>
      <c r="F10">
        <f>Tri!C49</f>
        <v>24</v>
      </c>
      <c r="G10">
        <f>Tri!D49</f>
        <v>0.3333333333333333</v>
      </c>
      <c r="H10">
        <f>Tri!E49</f>
        <v>306</v>
      </c>
      <c r="I10">
        <f>Tri!F49</f>
        <v>600</v>
      </c>
      <c r="J10">
        <f>Tri!G49</f>
        <v>0.51</v>
      </c>
    </row>
    <row r="11" spans="1:10" ht="12.75">
      <c r="A11" t="s">
        <v>552</v>
      </c>
      <c r="B11">
        <v>1</v>
      </c>
      <c r="C11">
        <v>1</v>
      </c>
      <c r="D11">
        <f t="shared" si="0"/>
        <v>1</v>
      </c>
      <c r="E11">
        <f>Taf!B49</f>
        <v>10.5</v>
      </c>
      <c r="F11">
        <f>Taf!C49</f>
        <v>23</v>
      </c>
      <c r="G11">
        <f>Taf!D49</f>
        <v>0.45652173913043476</v>
      </c>
      <c r="H11">
        <f>Taf!E49</f>
        <v>330.5</v>
      </c>
      <c r="I11">
        <f>Taf!F49</f>
        <v>585</v>
      </c>
      <c r="J11">
        <f>Taf!G49</f>
        <v>0.564957264957265</v>
      </c>
    </row>
    <row r="12" spans="1:10" ht="12.75">
      <c r="A12" s="4" t="s">
        <v>379</v>
      </c>
      <c r="B12">
        <v>0</v>
      </c>
      <c r="C12">
        <v>1</v>
      </c>
      <c r="D12">
        <f t="shared" si="0"/>
        <v>0</v>
      </c>
      <c r="E12">
        <f>Sal!B49</f>
        <v>17.5</v>
      </c>
      <c r="F12">
        <f>Sal!C49</f>
        <v>25</v>
      </c>
      <c r="G12">
        <f>Sal!D49</f>
        <v>0.7</v>
      </c>
      <c r="H12">
        <f>Sal!E49</f>
        <v>330.5</v>
      </c>
      <c r="I12">
        <f>Sal!F49</f>
        <v>631</v>
      </c>
      <c r="J12">
        <f>Sal!G49</f>
        <v>0.5237717908082409</v>
      </c>
    </row>
    <row r="13" spans="1:10" ht="12.75">
      <c r="A13" t="s">
        <v>61</v>
      </c>
      <c r="B13">
        <v>1</v>
      </c>
      <c r="C13">
        <v>1</v>
      </c>
      <c r="D13">
        <f t="shared" si="0"/>
        <v>1</v>
      </c>
      <c r="E13">
        <f>KiO!B49</f>
        <v>1</v>
      </c>
      <c r="F13">
        <f>KiO!C49</f>
        <v>21</v>
      </c>
      <c r="G13">
        <f>KiO!D49</f>
        <v>0.047619047619047616</v>
      </c>
      <c r="H13">
        <f>KiO!E49</f>
        <v>236</v>
      </c>
      <c r="I13">
        <f>KiO!F49</f>
        <v>466</v>
      </c>
      <c r="J13">
        <f>KiO!G49</f>
        <v>0.5064377682403434</v>
      </c>
    </row>
    <row r="14" spans="1:10" ht="12.75">
      <c r="A14" t="s">
        <v>429</v>
      </c>
      <c r="B14">
        <v>1</v>
      </c>
      <c r="C14">
        <v>1</v>
      </c>
      <c r="D14">
        <f t="shared" si="0"/>
        <v>1</v>
      </c>
      <c r="E14">
        <f>Can!B49</f>
        <v>8</v>
      </c>
      <c r="F14">
        <f>Can!C49</f>
        <v>27</v>
      </c>
      <c r="G14">
        <f>Can!D49</f>
        <v>0.2962962962962963</v>
      </c>
      <c r="H14">
        <f>Can!E49</f>
        <v>376.5</v>
      </c>
      <c r="I14">
        <f>Can!F49</f>
        <v>692</v>
      </c>
      <c r="J14">
        <f>Can!G49</f>
        <v>0.5440751445086706</v>
      </c>
    </row>
    <row r="15" spans="1:10" ht="12.75">
      <c r="A15" t="s">
        <v>159</v>
      </c>
      <c r="B15">
        <v>1</v>
      </c>
      <c r="C15">
        <v>1</v>
      </c>
      <c r="D15">
        <f t="shared" si="0"/>
        <v>1</v>
      </c>
      <c r="E15">
        <f>Loo!B49</f>
        <v>3</v>
      </c>
      <c r="F15">
        <f>Loo!C49</f>
        <v>25</v>
      </c>
      <c r="G15">
        <f>Loo!D49</f>
        <v>0.12</v>
      </c>
      <c r="H15">
        <f>Loo!E49</f>
        <v>361.5</v>
      </c>
      <c r="I15">
        <f>Loo!F49</f>
        <v>625</v>
      </c>
      <c r="J15">
        <f>Loo!G49</f>
        <v>0.5784</v>
      </c>
    </row>
    <row r="16" spans="1:10" ht="12.75">
      <c r="A16" s="4" t="s">
        <v>380</v>
      </c>
      <c r="B16">
        <v>0.5</v>
      </c>
      <c r="C16">
        <v>1</v>
      </c>
      <c r="D16">
        <f t="shared" si="0"/>
        <v>0.5</v>
      </c>
      <c r="E16">
        <f>Avo!B49</f>
        <v>17</v>
      </c>
      <c r="F16">
        <f>Avo!C49</f>
        <v>26</v>
      </c>
      <c r="G16">
        <f>Avo!D49</f>
        <v>0.6538461538461539</v>
      </c>
      <c r="H16">
        <f>Avo!E49</f>
        <v>332.5</v>
      </c>
      <c r="I16">
        <f>Avo!F49</f>
        <v>655</v>
      </c>
      <c r="J16">
        <f>Avo!G49</f>
        <v>0.5076335877862596</v>
      </c>
    </row>
    <row r="17" spans="1:10" ht="12.75">
      <c r="A17" t="s">
        <v>100</v>
      </c>
      <c r="B17">
        <v>0</v>
      </c>
      <c r="C17">
        <v>1</v>
      </c>
      <c r="D17">
        <f t="shared" si="0"/>
        <v>0</v>
      </c>
      <c r="E17">
        <f>Dee!B49</f>
        <v>13</v>
      </c>
      <c r="F17">
        <f>Dee!C49</f>
        <v>26</v>
      </c>
      <c r="G17">
        <f>Dee!D49</f>
        <v>0.5</v>
      </c>
      <c r="H17">
        <f>Dee!E49</f>
        <v>369</v>
      </c>
      <c r="I17">
        <f>Dee!F49</f>
        <v>662</v>
      </c>
      <c r="J17">
        <f>Dee!G49</f>
        <v>0.5574018126888217</v>
      </c>
    </row>
    <row r="18" spans="1:10" ht="12.75">
      <c r="A18" s="4" t="s">
        <v>378</v>
      </c>
      <c r="B18">
        <v>0</v>
      </c>
      <c r="C18">
        <v>1</v>
      </c>
      <c r="D18">
        <f t="shared" si="0"/>
        <v>0</v>
      </c>
      <c r="E18">
        <f>Ken!B49</f>
        <v>21</v>
      </c>
      <c r="F18">
        <f>Ken!C49</f>
        <v>25</v>
      </c>
      <c r="G18">
        <f>Ken!D49</f>
        <v>0.84</v>
      </c>
      <c r="H18">
        <f>Ken!E49</f>
        <v>310</v>
      </c>
      <c r="I18">
        <f>Ken!F49</f>
        <v>626</v>
      </c>
      <c r="J18">
        <f>Ken!G49</f>
        <v>0.4952076677316294</v>
      </c>
    </row>
    <row r="19" spans="1:10" ht="12.75">
      <c r="A19" t="s">
        <v>411</v>
      </c>
      <c r="B19">
        <v>1</v>
      </c>
      <c r="C19">
        <v>1</v>
      </c>
      <c r="D19">
        <f t="shared" si="0"/>
        <v>1</v>
      </c>
      <c r="E19">
        <f>Wil!B49</f>
        <v>11</v>
      </c>
      <c r="F19">
        <f>Wil!C49</f>
        <v>25</v>
      </c>
      <c r="G19">
        <f>Wil!D49</f>
        <v>0.44</v>
      </c>
      <c r="H19">
        <f>Wil!E49</f>
        <v>318</v>
      </c>
      <c r="I19">
        <f>Wil!F49</f>
        <v>650</v>
      </c>
      <c r="J19">
        <f>Wil!G49</f>
        <v>0.48923076923076925</v>
      </c>
    </row>
    <row r="20" spans="1:10" ht="12.75">
      <c r="A20" s="4" t="s">
        <v>380</v>
      </c>
      <c r="B20">
        <v>1</v>
      </c>
      <c r="C20">
        <v>1</v>
      </c>
      <c r="D20">
        <f t="shared" si="0"/>
        <v>1</v>
      </c>
      <c r="E20">
        <f>Avo!B49</f>
        <v>17</v>
      </c>
      <c r="F20">
        <f>Avo!C49</f>
        <v>26</v>
      </c>
      <c r="G20">
        <f>Avo!D49</f>
        <v>0.6538461538461539</v>
      </c>
      <c r="H20">
        <f>Avo!E49</f>
        <v>332.5</v>
      </c>
      <c r="I20">
        <f>Avo!F49</f>
        <v>655</v>
      </c>
      <c r="J20">
        <f>Avo!G49</f>
        <v>0.5076335877862596</v>
      </c>
    </row>
    <row r="21" spans="1:10" ht="12.75">
      <c r="A21" t="s">
        <v>514</v>
      </c>
      <c r="B21">
        <v>0.5</v>
      </c>
      <c r="C21">
        <v>1</v>
      </c>
      <c r="D21">
        <f t="shared" si="0"/>
        <v>0.5</v>
      </c>
      <c r="E21">
        <f>Hot!B49</f>
        <v>12</v>
      </c>
      <c r="F21">
        <f>Hot!C49</f>
        <v>25</v>
      </c>
      <c r="G21">
        <f>Hot!D49</f>
        <v>0.48</v>
      </c>
      <c r="H21">
        <f>Hot!E49</f>
        <v>345.5</v>
      </c>
      <c r="I21">
        <f>Hot!F49</f>
        <v>626</v>
      </c>
      <c r="J21">
        <f>Hot!G49</f>
        <v>0.5519169329073482</v>
      </c>
    </row>
    <row r="22" spans="1:10" ht="12.75">
      <c r="A22" s="4" t="s">
        <v>381</v>
      </c>
      <c r="B22">
        <v>1</v>
      </c>
      <c r="C22">
        <v>1</v>
      </c>
      <c r="D22">
        <f t="shared" si="0"/>
        <v>1</v>
      </c>
      <c r="E22">
        <f>Cho!B49</f>
        <v>17</v>
      </c>
      <c r="F22">
        <f>Cho!C49</f>
        <v>24</v>
      </c>
      <c r="G22">
        <f>Cho!D49</f>
        <v>0.7083333333333334</v>
      </c>
      <c r="H22">
        <f>Cho!E49</f>
        <v>323</v>
      </c>
      <c r="I22">
        <f>Cho!F49</f>
        <v>616</v>
      </c>
      <c r="J22">
        <f>Cho!G49</f>
        <v>0.5243506493506493</v>
      </c>
    </row>
    <row r="23" spans="1:10" ht="12.75">
      <c r="A23" t="s">
        <v>361</v>
      </c>
      <c r="B23">
        <v>1</v>
      </c>
      <c r="C23">
        <v>1</v>
      </c>
      <c r="D23">
        <f t="shared" si="0"/>
        <v>1</v>
      </c>
      <c r="E23">
        <f>Loo!B49</f>
        <v>3</v>
      </c>
      <c r="F23">
        <f>Loo!C49</f>
        <v>25</v>
      </c>
      <c r="G23">
        <f>Loo!D49</f>
        <v>0.12</v>
      </c>
      <c r="H23">
        <f>Loo!E49</f>
        <v>361.5</v>
      </c>
      <c r="I23">
        <f>Loo!F49</f>
        <v>625</v>
      </c>
      <c r="J23">
        <f>Loo!G49</f>
        <v>0.5784</v>
      </c>
    </row>
    <row r="24" spans="1:10" ht="12.75">
      <c r="A24" s="4" t="s">
        <v>382</v>
      </c>
      <c r="B24">
        <v>0</v>
      </c>
      <c r="C24">
        <v>1</v>
      </c>
      <c r="D24">
        <f t="shared" si="0"/>
        <v>0</v>
      </c>
      <c r="E24">
        <f>Berk!B49</f>
        <v>18</v>
      </c>
      <c r="F24">
        <f>Berk!C49</f>
        <v>28</v>
      </c>
      <c r="G24">
        <f>Berk!D49</f>
        <v>0.6428571428571429</v>
      </c>
      <c r="H24">
        <f>Berk!E49</f>
        <v>376</v>
      </c>
      <c r="I24">
        <f>Berk!F49</f>
        <v>722</v>
      </c>
      <c r="J24">
        <f>Berk!G49</f>
        <v>0.5207756232686981</v>
      </c>
    </row>
    <row r="25" spans="1:10" ht="12.75">
      <c r="A25" s="4" t="s">
        <v>434</v>
      </c>
      <c r="B25">
        <v>0</v>
      </c>
      <c r="C25">
        <v>1</v>
      </c>
      <c r="D25">
        <f t="shared" si="0"/>
        <v>0</v>
      </c>
      <c r="E25">
        <f>Gun!B49</f>
        <v>25</v>
      </c>
      <c r="F25">
        <f>Gun!C49</f>
        <v>29</v>
      </c>
      <c r="G25">
        <f>Gun!D49</f>
        <v>0.8620689655172413</v>
      </c>
      <c r="H25">
        <f>Gun!E49</f>
        <v>354.5</v>
      </c>
      <c r="I25">
        <f>Gun!F49</f>
        <v>742</v>
      </c>
      <c r="J25">
        <f>Gun!G49</f>
        <v>0.4777628032345013</v>
      </c>
    </row>
    <row r="26" spans="1:10" ht="12.75">
      <c r="A26" s="9" t="s">
        <v>185</v>
      </c>
      <c r="B26">
        <v>1</v>
      </c>
      <c r="C26">
        <v>1</v>
      </c>
      <c r="D26">
        <f t="shared" si="0"/>
        <v>1</v>
      </c>
      <c r="E26">
        <f>Dee!B49</f>
        <v>13</v>
      </c>
      <c r="F26">
        <f>Dee!C49</f>
        <v>26</v>
      </c>
      <c r="G26">
        <f>Dee!D49</f>
        <v>0.5</v>
      </c>
      <c r="H26">
        <f>Dee!E49</f>
        <v>369</v>
      </c>
      <c r="I26">
        <f>Dee!F49</f>
        <v>662</v>
      </c>
      <c r="J26">
        <f>Dee!G49</f>
        <v>0.5574018126888217</v>
      </c>
    </row>
    <row r="27" ht="12.75">
      <c r="J27" t="e">
        <f>H27/I27</f>
        <v>#DIV/0!</v>
      </c>
    </row>
    <row r="49" spans="2:11" ht="12.75">
      <c r="B49">
        <f>SUM(B2:B48)</f>
        <v>17</v>
      </c>
      <c r="C49">
        <f>SUM(C2:C48)</f>
        <v>25</v>
      </c>
      <c r="D49">
        <f>B49/C49</f>
        <v>0.68</v>
      </c>
      <c r="E49">
        <f>SUM(E2:E48)</f>
        <v>355</v>
      </c>
      <c r="F49">
        <f>SUM(F2:F48)</f>
        <v>638</v>
      </c>
      <c r="G49">
        <f>E49/F49</f>
        <v>0.5564263322884012</v>
      </c>
      <c r="H49">
        <f>SUM(H2:H48)</f>
        <v>8578.5</v>
      </c>
      <c r="I49">
        <f>SUM(I2:I48)</f>
        <v>16190</v>
      </c>
      <c r="J49">
        <f>H49/I49</f>
        <v>0.5298641136504015</v>
      </c>
      <c r="K49">
        <f>0.25*D49+0.21*G49+0.54*J49</f>
        <v>0.5729761511517811</v>
      </c>
    </row>
  </sheetData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6" sqref="E26:J26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161</v>
      </c>
      <c r="B2">
        <v>0</v>
      </c>
      <c r="C2">
        <v>1</v>
      </c>
      <c r="D2">
        <f aca="true" t="shared" si="0" ref="D2:D26">B2/C2</f>
        <v>0</v>
      </c>
      <c r="E2">
        <f>KUA!B49</f>
        <v>20</v>
      </c>
      <c r="F2">
        <f>KUA!C49</f>
        <v>29</v>
      </c>
      <c r="G2">
        <f>KUA!D49</f>
        <v>0.6896551724137931</v>
      </c>
      <c r="H2">
        <f>KUA!E49</f>
        <v>435</v>
      </c>
      <c r="I2">
        <f>KUA!F49</f>
        <v>764</v>
      </c>
      <c r="J2">
        <f>KUA!G49</f>
        <v>0.569371727748691</v>
      </c>
    </row>
    <row r="3" spans="1:10" ht="12.75">
      <c r="A3" t="s">
        <v>542</v>
      </c>
      <c r="B3">
        <v>0.5</v>
      </c>
      <c r="C3">
        <v>1</v>
      </c>
      <c r="D3">
        <f t="shared" si="0"/>
        <v>0.5</v>
      </c>
      <c r="E3">
        <f>Sal!B49</f>
        <v>17.5</v>
      </c>
      <c r="F3">
        <f>Sal!C49</f>
        <v>25</v>
      </c>
      <c r="G3">
        <f>Sal!D49</f>
        <v>0.7</v>
      </c>
      <c r="H3">
        <f>Sal!E49</f>
        <v>330.5</v>
      </c>
      <c r="I3">
        <f>Sal!F49</f>
        <v>631</v>
      </c>
      <c r="J3">
        <f>Sal!G49</f>
        <v>0.5237717908082409</v>
      </c>
    </row>
    <row r="4" spans="1:10" ht="12.75">
      <c r="A4" t="s">
        <v>65</v>
      </c>
      <c r="B4">
        <v>1</v>
      </c>
      <c r="C4">
        <v>1</v>
      </c>
      <c r="D4">
        <f t="shared" si="0"/>
        <v>1</v>
      </c>
      <c r="E4">
        <f>Wor!B49</f>
        <v>6</v>
      </c>
      <c r="F4">
        <f>Wor!C49</f>
        <v>21</v>
      </c>
      <c r="G4">
        <f>Wor!D49</f>
        <v>0.2857142857142857</v>
      </c>
      <c r="H4">
        <f>Wor!E49</f>
        <v>176</v>
      </c>
      <c r="I4">
        <f>Wor!F49</f>
        <v>474</v>
      </c>
      <c r="J4">
        <f>Wor!G49</f>
        <v>0.37130801687763715</v>
      </c>
    </row>
    <row r="5" spans="1:10" ht="12.75">
      <c r="A5" t="s">
        <v>448</v>
      </c>
      <c r="B5">
        <v>0</v>
      </c>
      <c r="C5">
        <v>1</v>
      </c>
      <c r="D5">
        <f t="shared" si="0"/>
        <v>0</v>
      </c>
      <c r="E5">
        <f>Gun!B49</f>
        <v>25</v>
      </c>
      <c r="F5">
        <f>Gun!C49</f>
        <v>29</v>
      </c>
      <c r="G5">
        <f>Gun!D49</f>
        <v>0.8620689655172413</v>
      </c>
      <c r="H5">
        <f>Gun!E49</f>
        <v>354.5</v>
      </c>
      <c r="I5">
        <f>Gun!F49</f>
        <v>742</v>
      </c>
      <c r="J5">
        <f>Gun!G49</f>
        <v>0.4777628032345013</v>
      </c>
    </row>
    <row r="6" spans="1:10" ht="12.75">
      <c r="A6" t="s">
        <v>42</v>
      </c>
      <c r="B6">
        <v>1</v>
      </c>
      <c r="C6">
        <v>1</v>
      </c>
      <c r="D6">
        <f t="shared" si="0"/>
        <v>1</v>
      </c>
      <c r="E6">
        <f>Tha!B49</f>
        <v>2</v>
      </c>
      <c r="F6">
        <f>Tha!C49</f>
        <v>22</v>
      </c>
      <c r="G6">
        <f>Tha!D49</f>
        <v>0.09090909090909091</v>
      </c>
      <c r="H6">
        <f>Tha!E49</f>
        <v>335</v>
      </c>
      <c r="I6">
        <f>Tha!F49</f>
        <v>585</v>
      </c>
      <c r="J6">
        <f>Tha!G49</f>
        <v>0.5726495726495726</v>
      </c>
    </row>
    <row r="7" spans="1:10" ht="12.75">
      <c r="A7" t="s">
        <v>329</v>
      </c>
      <c r="B7">
        <v>0</v>
      </c>
      <c r="C7">
        <v>1</v>
      </c>
      <c r="D7">
        <f t="shared" si="0"/>
        <v>0</v>
      </c>
      <c r="E7">
        <f>Nob!B49</f>
        <v>22.5</v>
      </c>
      <c r="F7">
        <f>Nob!C49</f>
        <v>27</v>
      </c>
      <c r="G7">
        <f>Nob!D49</f>
        <v>0.8333333333333334</v>
      </c>
      <c r="H7">
        <f>Nob!E49</f>
        <v>371</v>
      </c>
      <c r="I7">
        <f>Nob!F49</f>
        <v>704</v>
      </c>
      <c r="J7">
        <f>Nob!G49</f>
        <v>0.5269886363636364</v>
      </c>
    </row>
    <row r="8" spans="1:10" ht="12.75">
      <c r="A8" t="s">
        <v>636</v>
      </c>
      <c r="B8">
        <v>0</v>
      </c>
      <c r="C8">
        <v>1</v>
      </c>
      <c r="D8">
        <f t="shared" si="0"/>
        <v>0</v>
      </c>
      <c r="E8">
        <f>StS!B49</f>
        <v>11</v>
      </c>
      <c r="F8">
        <f>StS!C49</f>
        <v>25</v>
      </c>
      <c r="G8">
        <f>StS!D49</f>
        <v>0.44</v>
      </c>
      <c r="H8">
        <f>StS!E49</f>
        <v>353</v>
      </c>
      <c r="I8">
        <f>StS!F49</f>
        <v>660</v>
      </c>
      <c r="J8">
        <f>StS!G49</f>
        <v>0.5348484848484848</v>
      </c>
    </row>
    <row r="9" spans="1:10" ht="12.75">
      <c r="A9" t="s">
        <v>566</v>
      </c>
      <c r="B9">
        <v>0</v>
      </c>
      <c r="C9">
        <v>1</v>
      </c>
      <c r="D9">
        <f t="shared" si="0"/>
        <v>0</v>
      </c>
      <c r="E9">
        <f>Can!B49</f>
        <v>8</v>
      </c>
      <c r="F9">
        <f>Can!C49</f>
        <v>27</v>
      </c>
      <c r="G9">
        <f>Can!D49</f>
        <v>0.2962962962962963</v>
      </c>
      <c r="H9">
        <f>Can!E49</f>
        <v>376.5</v>
      </c>
      <c r="I9">
        <f>Can!F49</f>
        <v>692</v>
      </c>
      <c r="J9">
        <f>Can!G49</f>
        <v>0.5440751445086706</v>
      </c>
    </row>
    <row r="10" spans="1:10" ht="12.75">
      <c r="A10" t="s">
        <v>567</v>
      </c>
      <c r="B10">
        <v>0</v>
      </c>
      <c r="C10">
        <v>1</v>
      </c>
      <c r="D10">
        <f t="shared" si="0"/>
        <v>0</v>
      </c>
      <c r="E10">
        <f>Berk!B49</f>
        <v>18</v>
      </c>
      <c r="F10">
        <f>Berk!C49</f>
        <v>28</v>
      </c>
      <c r="G10">
        <f>Berk!D49</f>
        <v>0.6428571428571429</v>
      </c>
      <c r="H10">
        <f>Berk!E49</f>
        <v>376</v>
      </c>
      <c r="I10">
        <f>Berk!F49</f>
        <v>722</v>
      </c>
      <c r="J10">
        <f>Berk!G49</f>
        <v>0.5207756232686981</v>
      </c>
    </row>
    <row r="11" spans="1:10" ht="12.75">
      <c r="A11" t="s">
        <v>554</v>
      </c>
      <c r="B11">
        <v>0.5</v>
      </c>
      <c r="C11">
        <v>1</v>
      </c>
      <c r="D11">
        <f t="shared" si="0"/>
        <v>0.5</v>
      </c>
      <c r="E11">
        <f>Pom!B49</f>
        <v>14</v>
      </c>
      <c r="F11">
        <f>Pom!C49</f>
        <v>27</v>
      </c>
      <c r="G11">
        <f>Pom!D49</f>
        <v>0.5185185185185185</v>
      </c>
      <c r="H11">
        <f>Pom!E49</f>
        <v>371.5</v>
      </c>
      <c r="I11">
        <f>Pom!F49</f>
        <v>699</v>
      </c>
      <c r="J11">
        <f>Pom!G49</f>
        <v>0.5314735336194564</v>
      </c>
    </row>
    <row r="12" spans="1:10" ht="12.75">
      <c r="A12" t="s">
        <v>485</v>
      </c>
      <c r="B12">
        <v>1</v>
      </c>
      <c r="C12">
        <v>1</v>
      </c>
      <c r="D12">
        <f t="shared" si="0"/>
        <v>1</v>
      </c>
      <c r="E12">
        <f>Win!B49</f>
        <v>14</v>
      </c>
      <c r="F12">
        <f>Win!C49</f>
        <v>25</v>
      </c>
      <c r="G12">
        <f>Win!D49</f>
        <v>0.56</v>
      </c>
      <c r="H12">
        <f>Win!E49</f>
        <v>286.5</v>
      </c>
      <c r="I12">
        <f>Win!F49</f>
        <v>639</v>
      </c>
      <c r="J12">
        <f>Win!G49</f>
        <v>0.44835680751173707</v>
      </c>
    </row>
    <row r="13" spans="1:10" ht="12.75">
      <c r="A13" t="s">
        <v>114</v>
      </c>
      <c r="B13">
        <v>0</v>
      </c>
      <c r="C13">
        <v>1</v>
      </c>
      <c r="D13">
        <f t="shared" si="0"/>
        <v>0</v>
      </c>
      <c r="E13">
        <f>Berk!B49</f>
        <v>18</v>
      </c>
      <c r="F13">
        <f>Berk!C49</f>
        <v>28</v>
      </c>
      <c r="G13">
        <f>Berk!D49</f>
        <v>0.6428571428571429</v>
      </c>
      <c r="H13">
        <f>Berk!E49</f>
        <v>376</v>
      </c>
      <c r="I13">
        <f>Berk!F49</f>
        <v>722</v>
      </c>
      <c r="J13">
        <f>Berk!G49</f>
        <v>0.5207756232686981</v>
      </c>
    </row>
    <row r="14" spans="1:10" ht="12.75">
      <c r="A14" t="s">
        <v>431</v>
      </c>
      <c r="B14">
        <v>0</v>
      </c>
      <c r="C14">
        <v>1</v>
      </c>
      <c r="D14">
        <f t="shared" si="0"/>
        <v>0</v>
      </c>
      <c r="E14">
        <f>Sou!B49</f>
        <v>13.5</v>
      </c>
      <c r="F14">
        <f>Sou!C49</f>
        <v>27</v>
      </c>
      <c r="G14">
        <f>Sou!D49</f>
        <v>0.5</v>
      </c>
      <c r="H14">
        <f>Sou!E49</f>
        <v>397.5</v>
      </c>
      <c r="I14">
        <f>Sou!F49</f>
        <v>703</v>
      </c>
      <c r="J14">
        <f>Sou!G49</f>
        <v>0.5654338549075392</v>
      </c>
    </row>
    <row r="15" spans="1:10" ht="12.75">
      <c r="A15" t="s">
        <v>568</v>
      </c>
      <c r="B15">
        <v>0</v>
      </c>
      <c r="C15">
        <v>1</v>
      </c>
      <c r="D15">
        <f t="shared" si="0"/>
        <v>0</v>
      </c>
      <c r="E15">
        <f>Gun!B49</f>
        <v>25</v>
      </c>
      <c r="F15">
        <f>Gun!C49</f>
        <v>29</v>
      </c>
      <c r="G15">
        <f>Gun!D49</f>
        <v>0.8620689655172413</v>
      </c>
      <c r="H15">
        <f>Gun!E49</f>
        <v>354.5</v>
      </c>
      <c r="I15">
        <f>Gun!F49</f>
        <v>742</v>
      </c>
      <c r="J15">
        <f>Gun!G49</f>
        <v>0.4777628032345013</v>
      </c>
    </row>
    <row r="16" spans="1:10" ht="12.75">
      <c r="A16" t="s">
        <v>645</v>
      </c>
      <c r="B16">
        <v>1</v>
      </c>
      <c r="C16">
        <v>1</v>
      </c>
      <c r="D16">
        <f t="shared" si="0"/>
        <v>1</v>
      </c>
      <c r="E16">
        <f>MilB!B49</f>
        <v>3.5</v>
      </c>
      <c r="F16">
        <f>MilB!C49</f>
        <v>26</v>
      </c>
      <c r="G16">
        <f>MilB!D49</f>
        <v>0.1346153846153846</v>
      </c>
      <c r="H16">
        <f>MilB!E49</f>
        <v>357</v>
      </c>
      <c r="I16">
        <f>MilB!F49</f>
        <v>663</v>
      </c>
      <c r="J16">
        <f>MilB!G49</f>
        <v>0.5384615384615384</v>
      </c>
    </row>
    <row r="17" spans="1:10" ht="12.75">
      <c r="A17" t="s">
        <v>629</v>
      </c>
      <c r="B17">
        <v>1</v>
      </c>
      <c r="C17">
        <v>1</v>
      </c>
      <c r="D17">
        <f t="shared" si="0"/>
        <v>1</v>
      </c>
      <c r="E17">
        <f>Alb!B49</f>
        <v>4.5</v>
      </c>
      <c r="F17">
        <f>Alb!C49</f>
        <v>24</v>
      </c>
      <c r="G17">
        <f>Alb!D49</f>
        <v>0.1875</v>
      </c>
      <c r="H17">
        <f>Alb!E49</f>
        <v>291.5</v>
      </c>
      <c r="I17">
        <f>Alb!F49</f>
        <v>605</v>
      </c>
      <c r="J17">
        <f>Alb!G49</f>
        <v>0.4818181818181818</v>
      </c>
    </row>
    <row r="18" spans="1:10" ht="12.75">
      <c r="A18" t="s">
        <v>412</v>
      </c>
      <c r="B18">
        <v>0</v>
      </c>
      <c r="C18">
        <v>1</v>
      </c>
      <c r="D18">
        <f t="shared" si="0"/>
        <v>0</v>
      </c>
      <c r="E18">
        <f>Wes!B49</f>
        <v>17</v>
      </c>
      <c r="F18">
        <f>Wes!C49</f>
        <v>25</v>
      </c>
      <c r="G18">
        <f>Wes!D49</f>
        <v>0.68</v>
      </c>
      <c r="H18">
        <f>Wes!E49</f>
        <v>355</v>
      </c>
      <c r="I18">
        <f>Wes!F49</f>
        <v>638</v>
      </c>
      <c r="J18">
        <f>Wes!G49</f>
        <v>0.5564263322884012</v>
      </c>
    </row>
    <row r="19" spans="1:10" ht="12.75">
      <c r="A19" t="s">
        <v>361</v>
      </c>
      <c r="B19">
        <v>1</v>
      </c>
      <c r="C19">
        <v>1</v>
      </c>
      <c r="D19">
        <f t="shared" si="0"/>
        <v>1</v>
      </c>
      <c r="E19">
        <f>Loo!B49</f>
        <v>3</v>
      </c>
      <c r="F19">
        <f>Loo!C49</f>
        <v>25</v>
      </c>
      <c r="G19">
        <f>Loo!D49</f>
        <v>0.12</v>
      </c>
      <c r="H19">
        <f>Loo!E49</f>
        <v>361.5</v>
      </c>
      <c r="I19">
        <f>Loo!F49</f>
        <v>625</v>
      </c>
      <c r="J19">
        <f>Loo!G49</f>
        <v>0.5784</v>
      </c>
    </row>
    <row r="20" spans="1:10" ht="12.75">
      <c r="A20" t="s">
        <v>188</v>
      </c>
      <c r="B20">
        <v>0</v>
      </c>
      <c r="C20">
        <v>1</v>
      </c>
      <c r="D20">
        <f t="shared" si="0"/>
        <v>0</v>
      </c>
      <c r="E20">
        <f>NMH!B49</f>
        <v>18.5</v>
      </c>
      <c r="F20">
        <f>NMH!C49</f>
        <v>26</v>
      </c>
      <c r="G20">
        <f>NMH!D49</f>
        <v>0.7115384615384616</v>
      </c>
      <c r="H20">
        <f>NMH!E49</f>
        <v>360</v>
      </c>
      <c r="I20">
        <f>NMH!F49</f>
        <v>676</v>
      </c>
      <c r="J20">
        <f>NMH!G49</f>
        <v>0.5325443786982249</v>
      </c>
    </row>
    <row r="21" spans="1:10" ht="12.75">
      <c r="A21" t="s">
        <v>227</v>
      </c>
      <c r="B21">
        <v>1</v>
      </c>
      <c r="C21">
        <v>1</v>
      </c>
      <c r="D21">
        <f t="shared" si="0"/>
        <v>1</v>
      </c>
      <c r="E21">
        <f>MilB!B49</f>
        <v>3.5</v>
      </c>
      <c r="F21">
        <f>MilB!C49</f>
        <v>26</v>
      </c>
      <c r="G21">
        <f>MilB!D49</f>
        <v>0.1346153846153846</v>
      </c>
      <c r="H21">
        <f>MilB!E49</f>
        <v>357</v>
      </c>
      <c r="I21">
        <f>MilB!F49</f>
        <v>663</v>
      </c>
      <c r="J21">
        <f>MilB!G49</f>
        <v>0.5384615384615384</v>
      </c>
    </row>
    <row r="22" spans="1:10" ht="12.75">
      <c r="A22" t="s">
        <v>566</v>
      </c>
      <c r="B22">
        <v>1</v>
      </c>
      <c r="C22">
        <v>1</v>
      </c>
      <c r="D22">
        <f t="shared" si="0"/>
        <v>1</v>
      </c>
      <c r="E22">
        <f>Can!B49</f>
        <v>8</v>
      </c>
      <c r="F22">
        <f>Can!C49</f>
        <v>27</v>
      </c>
      <c r="G22">
        <f>Can!D49</f>
        <v>0.2962962962962963</v>
      </c>
      <c r="H22">
        <f>Can!E49</f>
        <v>376.5</v>
      </c>
      <c r="I22">
        <f>Can!F49</f>
        <v>692</v>
      </c>
      <c r="J22">
        <f>Can!G49</f>
        <v>0.5440751445086706</v>
      </c>
    </row>
    <row r="23" spans="1:10" ht="12.75">
      <c r="A23" t="s">
        <v>122</v>
      </c>
      <c r="B23">
        <v>1</v>
      </c>
      <c r="C23">
        <v>1</v>
      </c>
      <c r="D23">
        <f t="shared" si="0"/>
        <v>1</v>
      </c>
      <c r="E23">
        <f>Dee!B49</f>
        <v>13</v>
      </c>
      <c r="F23">
        <f>Dee!C49</f>
        <v>26</v>
      </c>
      <c r="G23">
        <f>Dee!D49</f>
        <v>0.5</v>
      </c>
      <c r="H23">
        <f>Dee!E49</f>
        <v>369</v>
      </c>
      <c r="I23">
        <f>Dee!F49</f>
        <v>662</v>
      </c>
      <c r="J23">
        <f>Dee!G49</f>
        <v>0.5574018126888217</v>
      </c>
    </row>
    <row r="24" spans="1:10" ht="12.75">
      <c r="A24" t="s">
        <v>29</v>
      </c>
      <c r="B24">
        <v>0</v>
      </c>
      <c r="C24">
        <v>1</v>
      </c>
      <c r="D24">
        <f t="shared" si="0"/>
        <v>0</v>
      </c>
      <c r="E24">
        <f>Alb!B49</f>
        <v>4.5</v>
      </c>
      <c r="F24">
        <f>Alb!C49</f>
        <v>24</v>
      </c>
      <c r="G24">
        <f>Alb!D49</f>
        <v>0.1875</v>
      </c>
      <c r="H24">
        <f>Alb!E49</f>
        <v>291.5</v>
      </c>
      <c r="I24">
        <f>Alb!F49</f>
        <v>605</v>
      </c>
      <c r="J24">
        <f>Alb!G49</f>
        <v>0.4818181818181818</v>
      </c>
    </row>
    <row r="25" spans="1:10" ht="12.75">
      <c r="A25" t="s">
        <v>601</v>
      </c>
      <c r="B25">
        <v>1</v>
      </c>
      <c r="C25">
        <v>1</v>
      </c>
      <c r="D25">
        <f t="shared" si="0"/>
        <v>1</v>
      </c>
      <c r="E25">
        <f>Win!B49</f>
        <v>14</v>
      </c>
      <c r="F25">
        <f>Win!C49</f>
        <v>25</v>
      </c>
      <c r="G25">
        <f>Win!D49</f>
        <v>0.56</v>
      </c>
      <c r="H25">
        <f>Win!E49</f>
        <v>286.5</v>
      </c>
      <c r="I25">
        <f>Win!F49</f>
        <v>639</v>
      </c>
      <c r="J25">
        <f>Win!G49</f>
        <v>0.44835680751173707</v>
      </c>
    </row>
    <row r="26" spans="1:10" ht="12.75">
      <c r="A26" t="s">
        <v>92</v>
      </c>
      <c r="B26">
        <v>0</v>
      </c>
      <c r="C26">
        <v>1</v>
      </c>
      <c r="D26">
        <f t="shared" si="0"/>
        <v>0</v>
      </c>
      <c r="E26">
        <f>Pom!B49</f>
        <v>14</v>
      </c>
      <c r="F26">
        <f>Pom!C49</f>
        <v>27</v>
      </c>
      <c r="G26">
        <f>Pom!D49</f>
        <v>0.5185185185185185</v>
      </c>
      <c r="H26">
        <f>Pom!E49</f>
        <v>371.5</v>
      </c>
      <c r="I26">
        <f>Pom!F49</f>
        <v>699</v>
      </c>
      <c r="J26">
        <f>Pom!G49</f>
        <v>0.5314735336194564</v>
      </c>
    </row>
    <row r="27" ht="12.75">
      <c r="J27" t="e">
        <f>H27/I27</f>
        <v>#DIV/0!</v>
      </c>
    </row>
    <row r="49" spans="2:11" ht="12.75">
      <c r="B49">
        <f>SUM(B2:B48)</f>
        <v>11</v>
      </c>
      <c r="C49">
        <f>SUM(C2:C48)</f>
        <v>25</v>
      </c>
      <c r="D49">
        <f>B49/C49</f>
        <v>0.44</v>
      </c>
      <c r="E49">
        <f>SUM(E2:E48)</f>
        <v>318</v>
      </c>
      <c r="F49">
        <f>SUM(F2:F48)</f>
        <v>650</v>
      </c>
      <c r="G49">
        <f>E49/F49</f>
        <v>0.48923076923076925</v>
      </c>
      <c r="H49">
        <f>SUM(H2:H48)</f>
        <v>8670.5</v>
      </c>
      <c r="I49">
        <f>SUM(I2:I48)</f>
        <v>16646</v>
      </c>
      <c r="J49">
        <f>H49/I49</f>
        <v>0.5208758860987625</v>
      </c>
      <c r="K49">
        <f>0.25*D49+0.21*G49+0.54*J49</f>
        <v>0.49401144003179326</v>
      </c>
    </row>
  </sheetData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6" sqref="E26:J26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606</v>
      </c>
      <c r="B2">
        <v>0</v>
      </c>
      <c r="C2">
        <v>1</v>
      </c>
      <c r="D2">
        <f aca="true" t="shared" si="0" ref="D2:D26">B2/C2</f>
        <v>0</v>
      </c>
      <c r="E2">
        <f>Cus!B49</f>
        <v>21</v>
      </c>
      <c r="F2">
        <f>Cus!C49</f>
        <v>26</v>
      </c>
      <c r="G2">
        <f>Cus!D49</f>
        <v>0.8076923076923077</v>
      </c>
      <c r="H2">
        <f>Cus!E49</f>
        <v>348.5</v>
      </c>
      <c r="I2">
        <f>Cus!F49</f>
        <v>687</v>
      </c>
      <c r="J2">
        <f>Cus!G49</f>
        <v>0.507278020378457</v>
      </c>
    </row>
    <row r="3" spans="1:10" ht="12.75">
      <c r="A3" t="s">
        <v>447</v>
      </c>
      <c r="B3">
        <v>1</v>
      </c>
      <c r="C3">
        <v>1</v>
      </c>
      <c r="D3">
        <f t="shared" si="0"/>
        <v>1</v>
      </c>
      <c r="E3">
        <f>MilB!B49</f>
        <v>3.5</v>
      </c>
      <c r="F3">
        <f>MilB!C49</f>
        <v>26</v>
      </c>
      <c r="G3">
        <f>MilB!D49</f>
        <v>0.1346153846153846</v>
      </c>
      <c r="H3">
        <f>MilB!E49</f>
        <v>357</v>
      </c>
      <c r="I3">
        <f>MilB!F49</f>
        <v>663</v>
      </c>
      <c r="J3">
        <f>MilB!G49</f>
        <v>0.5384615384615384</v>
      </c>
    </row>
    <row r="4" spans="1:10" ht="12.75">
      <c r="A4" t="s">
        <v>140</v>
      </c>
      <c r="B4">
        <v>0</v>
      </c>
      <c r="C4">
        <v>1</v>
      </c>
      <c r="D4">
        <f t="shared" si="0"/>
        <v>0</v>
      </c>
      <c r="E4">
        <f>Exe!B49</f>
        <v>16.5</v>
      </c>
      <c r="F4">
        <f>Exe!C49</f>
        <v>27</v>
      </c>
      <c r="G4">
        <f>Exe!D49</f>
        <v>0.6111111111111112</v>
      </c>
      <c r="H4">
        <f>Exe!E49</f>
        <v>398.5</v>
      </c>
      <c r="I4">
        <f>Exe!F49</f>
        <v>702</v>
      </c>
      <c r="J4">
        <f>Exe!G49</f>
        <v>0.5676638176638177</v>
      </c>
    </row>
    <row r="5" spans="1:10" ht="12.75">
      <c r="A5" t="s">
        <v>543</v>
      </c>
      <c r="B5">
        <v>1</v>
      </c>
      <c r="C5">
        <v>1</v>
      </c>
      <c r="D5">
        <f t="shared" si="0"/>
        <v>1</v>
      </c>
      <c r="E5">
        <f>Alb!B49</f>
        <v>4.5</v>
      </c>
      <c r="F5">
        <f>Alb!C49</f>
        <v>24</v>
      </c>
      <c r="G5">
        <f>Alb!D49</f>
        <v>0.1875</v>
      </c>
      <c r="H5">
        <f>Alb!E49</f>
        <v>291.5</v>
      </c>
      <c r="I5">
        <f>Alb!F49</f>
        <v>605</v>
      </c>
      <c r="J5">
        <f>Alb!G49</f>
        <v>0.4818181818181818</v>
      </c>
    </row>
    <row r="6" spans="1:10" ht="12.75">
      <c r="A6" t="s">
        <v>543</v>
      </c>
      <c r="B6">
        <v>1</v>
      </c>
      <c r="C6">
        <v>1</v>
      </c>
      <c r="D6">
        <f t="shared" si="0"/>
        <v>1</v>
      </c>
      <c r="E6">
        <f>Alb!B49</f>
        <v>4.5</v>
      </c>
      <c r="F6">
        <f>Alb!C49</f>
        <v>24</v>
      </c>
      <c r="G6">
        <f>Alb!D49</f>
        <v>0.1875</v>
      </c>
      <c r="H6">
        <f>Alb!E49</f>
        <v>291.5</v>
      </c>
      <c r="I6">
        <f>Alb!F49</f>
        <v>605</v>
      </c>
      <c r="J6">
        <f>Alb!G49</f>
        <v>0.4818181818181818</v>
      </c>
    </row>
    <row r="7" spans="1:10" ht="12.75">
      <c r="A7" t="s">
        <v>201</v>
      </c>
      <c r="B7">
        <v>0.5</v>
      </c>
      <c r="C7">
        <v>1</v>
      </c>
      <c r="D7">
        <f t="shared" si="0"/>
        <v>0.5</v>
      </c>
      <c r="E7">
        <f>Ver!B49</f>
        <v>11.5</v>
      </c>
      <c r="F7">
        <f>Ver!C49</f>
        <v>23</v>
      </c>
      <c r="G7">
        <f>Ver!D49</f>
        <v>0.5</v>
      </c>
      <c r="H7">
        <f>Ver!E49</f>
        <v>225.5</v>
      </c>
      <c r="I7">
        <f>Ver!F49</f>
        <v>537</v>
      </c>
      <c r="J7">
        <f>Ver!G49</f>
        <v>0.419925512104283</v>
      </c>
    </row>
    <row r="8" spans="1:10" ht="12.75">
      <c r="A8" t="s">
        <v>568</v>
      </c>
      <c r="B8">
        <v>1</v>
      </c>
      <c r="C8">
        <v>1</v>
      </c>
      <c r="D8">
        <f t="shared" si="0"/>
        <v>1</v>
      </c>
      <c r="E8">
        <f>Gun!B49</f>
        <v>25</v>
      </c>
      <c r="F8">
        <f>Gun!C49</f>
        <v>29</v>
      </c>
      <c r="G8">
        <f>Gun!D49</f>
        <v>0.8620689655172413</v>
      </c>
      <c r="H8">
        <f>Gun!E49</f>
        <v>354.5</v>
      </c>
      <c r="I8">
        <f>Gun!F49</f>
        <v>742</v>
      </c>
      <c r="J8">
        <f>Gun!G49</f>
        <v>0.4777628032345013</v>
      </c>
    </row>
    <row r="9" spans="1:10" ht="12.75">
      <c r="A9" t="s">
        <v>242</v>
      </c>
      <c r="B9">
        <v>0.5</v>
      </c>
      <c r="C9">
        <v>1</v>
      </c>
      <c r="D9">
        <f t="shared" si="0"/>
        <v>0.5</v>
      </c>
      <c r="E9">
        <f>Hol!B49</f>
        <v>5.5</v>
      </c>
      <c r="F9">
        <f>Hol!C49</f>
        <v>26</v>
      </c>
      <c r="G9">
        <f>Hol!D49</f>
        <v>0.21153846153846154</v>
      </c>
      <c r="H9">
        <f>Hol!E49</f>
        <v>387</v>
      </c>
      <c r="I9">
        <f>Hol!F49</f>
        <v>678</v>
      </c>
      <c r="J9">
        <f>Hol!G49</f>
        <v>0.5707964601769911</v>
      </c>
    </row>
    <row r="10" spans="1:10" ht="12.75">
      <c r="A10" t="s">
        <v>486</v>
      </c>
      <c r="B10">
        <v>0</v>
      </c>
      <c r="C10">
        <v>1</v>
      </c>
      <c r="D10">
        <f t="shared" si="0"/>
        <v>0</v>
      </c>
      <c r="E10">
        <f>Wil!B49</f>
        <v>11</v>
      </c>
      <c r="F10">
        <f>Wil!C49</f>
        <v>25</v>
      </c>
      <c r="G10">
        <f>Wil!D49</f>
        <v>0.44</v>
      </c>
      <c r="H10">
        <f>Wil!E49</f>
        <v>318</v>
      </c>
      <c r="I10">
        <f>Wil!F49</f>
        <v>650</v>
      </c>
      <c r="J10">
        <f>Wil!G49</f>
        <v>0.48923076923076925</v>
      </c>
    </row>
    <row r="11" spans="1:10" ht="12.75">
      <c r="A11" t="s">
        <v>568</v>
      </c>
      <c r="B11">
        <v>0</v>
      </c>
      <c r="C11">
        <v>1</v>
      </c>
      <c r="D11">
        <f t="shared" si="0"/>
        <v>0</v>
      </c>
      <c r="E11">
        <f>Gun!B49</f>
        <v>25</v>
      </c>
      <c r="F11">
        <f>Gun!C49</f>
        <v>29</v>
      </c>
      <c r="G11">
        <f>Gun!D49</f>
        <v>0.8620689655172413</v>
      </c>
      <c r="H11">
        <f>Gun!E49</f>
        <v>354.5</v>
      </c>
      <c r="I11">
        <f>Gun!F49</f>
        <v>742</v>
      </c>
      <c r="J11">
        <f>Gun!G49</f>
        <v>0.4777628032345013</v>
      </c>
    </row>
    <row r="12" spans="1:10" ht="12.75">
      <c r="A12" t="s">
        <v>554</v>
      </c>
      <c r="B12">
        <v>0</v>
      </c>
      <c r="C12">
        <v>1</v>
      </c>
      <c r="D12">
        <f t="shared" si="0"/>
        <v>0</v>
      </c>
      <c r="E12">
        <f>Pom!B49</f>
        <v>14</v>
      </c>
      <c r="F12">
        <f>Pom!C49</f>
        <v>27</v>
      </c>
      <c r="G12">
        <f>Pom!D49</f>
        <v>0.5185185185185185</v>
      </c>
      <c r="H12">
        <f>Pom!E49</f>
        <v>371.5</v>
      </c>
      <c r="I12">
        <f>Pom!F49</f>
        <v>699</v>
      </c>
      <c r="J12">
        <f>Pom!G49</f>
        <v>0.5314735336194564</v>
      </c>
    </row>
    <row r="13" spans="1:10" ht="12.75">
      <c r="A13" t="s">
        <v>645</v>
      </c>
      <c r="B13">
        <v>0</v>
      </c>
      <c r="C13">
        <v>1</v>
      </c>
      <c r="D13">
        <f t="shared" si="0"/>
        <v>0</v>
      </c>
      <c r="E13">
        <f>MilB!B49</f>
        <v>3.5</v>
      </c>
      <c r="F13">
        <f>MilB!C49</f>
        <v>26</v>
      </c>
      <c r="G13">
        <f>MilB!D49</f>
        <v>0.1346153846153846</v>
      </c>
      <c r="H13">
        <f>MilB!E49</f>
        <v>357</v>
      </c>
      <c r="I13">
        <f>MilB!F49</f>
        <v>663</v>
      </c>
      <c r="J13">
        <f>MilB!G49</f>
        <v>0.5384615384615384</v>
      </c>
    </row>
    <row r="14" spans="1:10" ht="12.75">
      <c r="A14" t="s">
        <v>150</v>
      </c>
      <c r="B14">
        <v>1</v>
      </c>
      <c r="C14">
        <v>1</v>
      </c>
      <c r="D14">
        <f t="shared" si="0"/>
        <v>1</v>
      </c>
      <c r="E14">
        <f>And!B49</f>
        <v>15</v>
      </c>
      <c r="F14">
        <f>And!C49</f>
        <v>27</v>
      </c>
      <c r="G14">
        <f>And!D49</f>
        <v>0.5555555555555556</v>
      </c>
      <c r="H14">
        <f>And!E49</f>
        <v>383.5</v>
      </c>
      <c r="I14">
        <f>And!F49</f>
        <v>694</v>
      </c>
      <c r="J14">
        <f>And!G49</f>
        <v>0.5525936599423631</v>
      </c>
    </row>
    <row r="15" spans="1:10" ht="12.75">
      <c r="A15" t="s">
        <v>295</v>
      </c>
      <c r="B15">
        <v>1</v>
      </c>
      <c r="C15">
        <v>1</v>
      </c>
      <c r="D15">
        <f t="shared" si="0"/>
        <v>1</v>
      </c>
      <c r="E15">
        <f>Gov!B49</f>
        <v>13.5</v>
      </c>
      <c r="F15">
        <f>Gov!C49</f>
        <v>27</v>
      </c>
      <c r="G15">
        <f>Gov!D49</f>
        <v>0.5</v>
      </c>
      <c r="H15">
        <f>Gov!E49</f>
        <v>388.5</v>
      </c>
      <c r="I15">
        <f>Gov!F49</f>
        <v>705</v>
      </c>
      <c r="J15">
        <f>Gov!G49</f>
        <v>0.551063829787234</v>
      </c>
    </row>
    <row r="16" spans="1:10" ht="12.75">
      <c r="A16" t="s">
        <v>566</v>
      </c>
      <c r="B16">
        <v>1</v>
      </c>
      <c r="C16">
        <v>1</v>
      </c>
      <c r="D16">
        <f t="shared" si="0"/>
        <v>1</v>
      </c>
      <c r="E16">
        <f>Can!B49</f>
        <v>8</v>
      </c>
      <c r="F16">
        <f>Can!C49</f>
        <v>27</v>
      </c>
      <c r="G16">
        <f>Can!D49</f>
        <v>0.2962962962962963</v>
      </c>
      <c r="H16">
        <f>Can!E49</f>
        <v>376.5</v>
      </c>
      <c r="I16">
        <f>Can!F49</f>
        <v>692</v>
      </c>
      <c r="J16">
        <f>Can!G49</f>
        <v>0.5440751445086706</v>
      </c>
    </row>
    <row r="17" spans="1:10" ht="12.75">
      <c r="A17" t="s">
        <v>198</v>
      </c>
      <c r="B17">
        <v>1</v>
      </c>
      <c r="C17">
        <v>1</v>
      </c>
      <c r="D17">
        <f t="shared" si="0"/>
        <v>1</v>
      </c>
      <c r="E17">
        <f>Hoo!B49</f>
        <v>7</v>
      </c>
      <c r="F17">
        <f>Hoo!C49</f>
        <v>15</v>
      </c>
      <c r="G17">
        <f>Hoo!D49</f>
        <v>0.4666666666666667</v>
      </c>
      <c r="H17">
        <f>Hoo!E49</f>
        <v>130</v>
      </c>
      <c r="I17">
        <f>Hoo!F49</f>
        <v>351</v>
      </c>
      <c r="J17">
        <f>Hoo!G49</f>
        <v>0.37037037037037035</v>
      </c>
    </row>
    <row r="18" spans="1:10" ht="12.75">
      <c r="A18" t="s">
        <v>629</v>
      </c>
      <c r="B18">
        <v>1</v>
      </c>
      <c r="C18">
        <v>1</v>
      </c>
      <c r="D18">
        <v>1</v>
      </c>
      <c r="E18">
        <f>Alb!B49</f>
        <v>4.5</v>
      </c>
      <c r="F18">
        <f>Alb!C49</f>
        <v>24</v>
      </c>
      <c r="G18">
        <f>Alb!D49</f>
        <v>0.1875</v>
      </c>
      <c r="H18">
        <f>Alb!E49</f>
        <v>291.5</v>
      </c>
      <c r="I18">
        <f>Alb!F49</f>
        <v>605</v>
      </c>
      <c r="J18">
        <f>Alb!G49</f>
        <v>0.4818181818181818</v>
      </c>
    </row>
    <row r="19" spans="1:10" ht="12.75">
      <c r="A19" t="s">
        <v>516</v>
      </c>
      <c r="B19">
        <v>0</v>
      </c>
      <c r="C19">
        <v>1</v>
      </c>
      <c r="D19">
        <f t="shared" si="0"/>
        <v>0</v>
      </c>
      <c r="E19">
        <f>Bre!B49</f>
        <v>17.5</v>
      </c>
      <c r="F19">
        <f>Bre!C49</f>
        <v>26</v>
      </c>
      <c r="G19">
        <f>Bre!D49</f>
        <v>0.6730769230769231</v>
      </c>
      <c r="H19">
        <f>Bre!E49</f>
        <v>303.5</v>
      </c>
      <c r="I19">
        <f>Bre!F49</f>
        <v>646</v>
      </c>
      <c r="J19">
        <f>Bre!G49</f>
        <v>0.4698142414860681</v>
      </c>
    </row>
    <row r="20" spans="1:10" ht="12.75">
      <c r="A20" t="s">
        <v>114</v>
      </c>
      <c r="B20">
        <v>1</v>
      </c>
      <c r="C20">
        <v>1</v>
      </c>
      <c r="D20">
        <f t="shared" si="0"/>
        <v>1</v>
      </c>
      <c r="E20">
        <f>Berk!B49</f>
        <v>18</v>
      </c>
      <c r="F20">
        <f>Berk!C49</f>
        <v>28</v>
      </c>
      <c r="G20">
        <f>Berk!D49</f>
        <v>0.6428571428571429</v>
      </c>
      <c r="H20">
        <f>Berk!E49</f>
        <v>376</v>
      </c>
      <c r="I20">
        <f>Berk!F49</f>
        <v>722</v>
      </c>
      <c r="J20">
        <f>Berk!G49</f>
        <v>0.5207756232686981</v>
      </c>
    </row>
    <row r="21" spans="1:10" ht="12.75">
      <c r="A21" t="s">
        <v>566</v>
      </c>
      <c r="B21">
        <v>1</v>
      </c>
      <c r="C21">
        <v>1</v>
      </c>
      <c r="D21">
        <f t="shared" si="0"/>
        <v>1</v>
      </c>
      <c r="E21">
        <f>Can!B49</f>
        <v>8</v>
      </c>
      <c r="F21">
        <f>Can!C49</f>
        <v>27</v>
      </c>
      <c r="G21">
        <f>Can!D49</f>
        <v>0.2962962962962963</v>
      </c>
      <c r="H21">
        <f>Can!E49</f>
        <v>376.5</v>
      </c>
      <c r="I21">
        <f>Can!F49</f>
        <v>692</v>
      </c>
      <c r="J21">
        <f>Can!G49</f>
        <v>0.5440751445086706</v>
      </c>
    </row>
    <row r="22" spans="1:10" ht="12.75">
      <c r="A22" t="s">
        <v>105</v>
      </c>
      <c r="B22">
        <v>1</v>
      </c>
      <c r="C22">
        <v>1</v>
      </c>
      <c r="D22">
        <f t="shared" si="0"/>
        <v>1</v>
      </c>
      <c r="E22">
        <f>Hol!B49</f>
        <v>5.5</v>
      </c>
      <c r="F22">
        <f>Hol!C49</f>
        <v>26</v>
      </c>
      <c r="G22">
        <f>Hol!D49</f>
        <v>0.21153846153846154</v>
      </c>
      <c r="H22">
        <f>Hol!E49</f>
        <v>387</v>
      </c>
      <c r="I22">
        <f>Hol!F49</f>
        <v>678</v>
      </c>
      <c r="J22">
        <f>Hol!G49</f>
        <v>0.5707964601769911</v>
      </c>
    </row>
    <row r="23" spans="1:10" ht="12.75">
      <c r="A23" t="s">
        <v>602</v>
      </c>
      <c r="B23">
        <v>0</v>
      </c>
      <c r="C23">
        <v>1</v>
      </c>
      <c r="D23">
        <f t="shared" si="0"/>
        <v>0</v>
      </c>
      <c r="E23">
        <f>Sou!B49</f>
        <v>13.5</v>
      </c>
      <c r="F23">
        <f>Sou!C49</f>
        <v>27</v>
      </c>
      <c r="G23">
        <f>Sou!D49</f>
        <v>0.5</v>
      </c>
      <c r="H23">
        <f>Sou!E49</f>
        <v>397.5</v>
      </c>
      <c r="I23">
        <f>Sou!F49</f>
        <v>703</v>
      </c>
      <c r="J23">
        <f>Sou!G49</f>
        <v>0.5654338549075392</v>
      </c>
    </row>
    <row r="24" spans="1:10" ht="12.75">
      <c r="A24" t="s">
        <v>384</v>
      </c>
      <c r="B24">
        <v>1</v>
      </c>
      <c r="C24">
        <v>1</v>
      </c>
      <c r="D24">
        <f t="shared" si="0"/>
        <v>1</v>
      </c>
      <c r="E24">
        <f>Wor!B49</f>
        <v>6</v>
      </c>
      <c r="F24">
        <f>Wor!C49</f>
        <v>21</v>
      </c>
      <c r="G24">
        <f>Wor!D49</f>
        <v>0.2857142857142857</v>
      </c>
      <c r="H24">
        <f>Wor!E49</f>
        <v>176</v>
      </c>
      <c r="I24">
        <f>Wor!F49</f>
        <v>474</v>
      </c>
      <c r="J24">
        <f>Wor!G49</f>
        <v>0.37130801687763715</v>
      </c>
    </row>
    <row r="25" spans="1:10" ht="12.75">
      <c r="A25" t="s">
        <v>486</v>
      </c>
      <c r="B25">
        <v>0</v>
      </c>
      <c r="C25">
        <v>1</v>
      </c>
      <c r="D25">
        <f t="shared" si="0"/>
        <v>0</v>
      </c>
      <c r="E25">
        <f>Wil!B49</f>
        <v>11</v>
      </c>
      <c r="F25">
        <f>Wil!C49</f>
        <v>25</v>
      </c>
      <c r="G25">
        <f>Wil!D49</f>
        <v>0.44</v>
      </c>
      <c r="H25">
        <f>Wil!E49</f>
        <v>318</v>
      </c>
      <c r="I25">
        <f>Wil!F49</f>
        <v>650</v>
      </c>
      <c r="J25">
        <f>Wil!G49</f>
        <v>0.48923076923076925</v>
      </c>
    </row>
    <row r="26" spans="1:10" ht="12.75">
      <c r="A26" t="s">
        <v>431</v>
      </c>
      <c r="B26">
        <v>0</v>
      </c>
      <c r="C26">
        <v>1</v>
      </c>
      <c r="D26">
        <f t="shared" si="0"/>
        <v>0</v>
      </c>
      <c r="E26">
        <f>Sou!B49</f>
        <v>13.5</v>
      </c>
      <c r="F26">
        <f>Sou!C49</f>
        <v>27</v>
      </c>
      <c r="G26">
        <f>Sou!D49</f>
        <v>0.5</v>
      </c>
      <c r="H26">
        <f>Sou!E49</f>
        <v>397.5</v>
      </c>
      <c r="I26">
        <f>Sou!F49</f>
        <v>703</v>
      </c>
      <c r="J26">
        <f>Sou!G49</f>
        <v>0.5654338549075392</v>
      </c>
    </row>
    <row r="27" ht="12.75">
      <c r="J27" t="e">
        <f>H27/I27</f>
        <v>#DIV/0!</v>
      </c>
    </row>
    <row r="49" spans="2:11" ht="12.75">
      <c r="B49">
        <f>SUM(B2:B48)</f>
        <v>14</v>
      </c>
      <c r="C49">
        <f>SUM(C2:C48)</f>
        <v>25</v>
      </c>
      <c r="D49">
        <f>B49/C49</f>
        <v>0.56</v>
      </c>
      <c r="E49">
        <f>SUM(E2:E48)</f>
        <v>286.5</v>
      </c>
      <c r="F49">
        <f>SUM(F2:F48)</f>
        <v>639</v>
      </c>
      <c r="G49">
        <f>E49/F49</f>
        <v>0.44835680751173707</v>
      </c>
      <c r="H49">
        <f>SUM(H2:H48)</f>
        <v>8357</v>
      </c>
      <c r="I49">
        <f>SUM(I2:I48)</f>
        <v>16288</v>
      </c>
      <c r="J49">
        <f>H49/I49</f>
        <v>0.513077111984283</v>
      </c>
      <c r="K49">
        <f>0.25*D49+0.21*G49+0.54*J49</f>
        <v>0.5112165700489777</v>
      </c>
    </row>
  </sheetData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9" sqref="A19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502</v>
      </c>
      <c r="B2">
        <v>0</v>
      </c>
      <c r="C2">
        <v>1</v>
      </c>
      <c r="D2">
        <f aca="true" t="shared" si="0" ref="D2:D26">B2/C2</f>
        <v>0</v>
      </c>
      <c r="E2">
        <f>NMH!B49</f>
        <v>18.5</v>
      </c>
      <c r="F2">
        <f>NMH!C49</f>
        <v>26</v>
      </c>
      <c r="G2">
        <f>NMH!D49</f>
        <v>0.7115384615384616</v>
      </c>
      <c r="H2">
        <f>NMH!E49</f>
        <v>360</v>
      </c>
      <c r="I2">
        <f>NMH!F49</f>
        <v>676</v>
      </c>
      <c r="J2">
        <f>NMH!G49</f>
        <v>0.5325443786982249</v>
      </c>
    </row>
    <row r="3" spans="1:10" ht="12.75">
      <c r="A3" t="s">
        <v>606</v>
      </c>
      <c r="B3">
        <v>0</v>
      </c>
      <c r="C3">
        <v>1</v>
      </c>
      <c r="D3">
        <f t="shared" si="0"/>
        <v>0</v>
      </c>
      <c r="E3">
        <f>Cus!B49</f>
        <v>21</v>
      </c>
      <c r="F3">
        <f>Cus!C49</f>
        <v>26</v>
      </c>
      <c r="G3">
        <f>Cus!D49</f>
        <v>0.8076923076923077</v>
      </c>
      <c r="H3">
        <f>Cus!E49</f>
        <v>348.5</v>
      </c>
      <c r="I3">
        <f>Cus!F49</f>
        <v>687</v>
      </c>
      <c r="J3">
        <f>Cus!G49</f>
        <v>0.507278020378457</v>
      </c>
    </row>
    <row r="4" spans="1:10" ht="12.75">
      <c r="A4" t="s">
        <v>364</v>
      </c>
      <c r="B4">
        <v>0</v>
      </c>
      <c r="C4">
        <v>1</v>
      </c>
      <c r="D4">
        <f t="shared" si="0"/>
        <v>0</v>
      </c>
      <c r="E4">
        <f>Wil!B49</f>
        <v>11</v>
      </c>
      <c r="F4">
        <f>Wil!C49</f>
        <v>25</v>
      </c>
      <c r="G4">
        <f>Wil!D49</f>
        <v>0.44</v>
      </c>
      <c r="H4">
        <f>Wil!E49</f>
        <v>318</v>
      </c>
      <c r="I4">
        <f>Wil!F49</f>
        <v>650</v>
      </c>
      <c r="J4">
        <f>Wil!G49</f>
        <v>0.48923076923076925</v>
      </c>
    </row>
    <row r="5" spans="1:10" ht="12.75">
      <c r="A5" t="s">
        <v>41</v>
      </c>
      <c r="B5">
        <v>0</v>
      </c>
      <c r="C5">
        <v>1</v>
      </c>
      <c r="D5">
        <f t="shared" si="0"/>
        <v>0</v>
      </c>
      <c r="E5">
        <f>New!B49</f>
        <v>11</v>
      </c>
      <c r="F5">
        <f>New!C49</f>
        <v>23</v>
      </c>
      <c r="G5">
        <f>New!D49</f>
        <v>0.4782608695652174</v>
      </c>
      <c r="H5">
        <f>New!E49</f>
        <v>266.5</v>
      </c>
      <c r="I5">
        <f>New!F49</f>
        <v>557</v>
      </c>
      <c r="J5">
        <f>New!G49</f>
        <v>0.4784560143626571</v>
      </c>
    </row>
    <row r="6" spans="1:10" ht="12.75">
      <c r="A6" t="s">
        <v>500</v>
      </c>
      <c r="B6">
        <v>0</v>
      </c>
      <c r="C6">
        <v>1</v>
      </c>
      <c r="D6">
        <f t="shared" si="0"/>
        <v>0</v>
      </c>
      <c r="E6">
        <f>And!B49</f>
        <v>15</v>
      </c>
      <c r="F6">
        <f>And!C49</f>
        <v>27</v>
      </c>
      <c r="G6">
        <f>And!D49</f>
        <v>0.5555555555555556</v>
      </c>
      <c r="H6">
        <f>And!E49</f>
        <v>383.5</v>
      </c>
      <c r="I6">
        <f>And!F49</f>
        <v>694</v>
      </c>
      <c r="J6">
        <f>And!G49</f>
        <v>0.5525936599423631</v>
      </c>
    </row>
    <row r="7" spans="1:10" ht="12.75">
      <c r="A7" t="s">
        <v>145</v>
      </c>
      <c r="B7">
        <v>0</v>
      </c>
      <c r="C7">
        <v>1</v>
      </c>
      <c r="D7">
        <f t="shared" si="0"/>
        <v>0</v>
      </c>
      <c r="E7">
        <f>Ver!B49</f>
        <v>11.5</v>
      </c>
      <c r="F7">
        <f>Ver!C49</f>
        <v>23</v>
      </c>
      <c r="G7">
        <f>Ver!D49</f>
        <v>0.5</v>
      </c>
      <c r="H7">
        <f>Ver!E49</f>
        <v>225.5</v>
      </c>
      <c r="I7">
        <f>Ver!F49</f>
        <v>537</v>
      </c>
      <c r="J7">
        <f>Ver!G49</f>
        <v>0.419925512104283</v>
      </c>
    </row>
    <row r="8" spans="1:10" ht="12.75">
      <c r="A8" t="s">
        <v>590</v>
      </c>
      <c r="B8">
        <v>0</v>
      </c>
      <c r="C8">
        <v>1</v>
      </c>
      <c r="D8">
        <f t="shared" si="0"/>
        <v>0</v>
      </c>
      <c r="E8">
        <f>Bru!B49</f>
        <v>12</v>
      </c>
      <c r="F8">
        <f>Bru!C49</f>
        <v>19</v>
      </c>
      <c r="G8">
        <f>Bru!D49</f>
        <v>0.631578947368421</v>
      </c>
      <c r="H8">
        <f>Bru!E49</f>
        <v>164.5</v>
      </c>
      <c r="I8">
        <f>Bru!F49</f>
        <v>430</v>
      </c>
      <c r="J8">
        <f>Bru!G49</f>
        <v>0.3825581395348837</v>
      </c>
    </row>
    <row r="9" spans="1:10" ht="12.75">
      <c r="A9" t="s">
        <v>175</v>
      </c>
      <c r="B9">
        <v>0</v>
      </c>
      <c r="C9">
        <v>1</v>
      </c>
      <c r="D9">
        <f t="shared" si="0"/>
        <v>0</v>
      </c>
      <c r="E9">
        <f>Alb!B49</f>
        <v>4.5</v>
      </c>
      <c r="F9">
        <f>Alb!C49</f>
        <v>24</v>
      </c>
      <c r="G9">
        <f>Alb!D49</f>
        <v>0.1875</v>
      </c>
      <c r="H9">
        <f>Alb!E49</f>
        <v>291.5</v>
      </c>
      <c r="I9">
        <f>Alb!F49</f>
        <v>605</v>
      </c>
      <c r="J9">
        <f>Alb!G49</f>
        <v>0.4818181818181818</v>
      </c>
    </row>
    <row r="10" spans="1:10" ht="12.75">
      <c r="A10" t="s">
        <v>482</v>
      </c>
      <c r="B10">
        <v>0</v>
      </c>
      <c r="C10">
        <v>1</v>
      </c>
      <c r="D10">
        <f t="shared" si="0"/>
        <v>0</v>
      </c>
      <c r="E10">
        <f>Por!B49</f>
        <v>3</v>
      </c>
      <c r="F10">
        <f>Por!C49</f>
        <v>15</v>
      </c>
      <c r="G10">
        <f>Por!D49</f>
        <v>0.2</v>
      </c>
      <c r="H10">
        <f>Por!E49</f>
        <v>125.5</v>
      </c>
      <c r="I10">
        <f>Por!F49</f>
        <v>327</v>
      </c>
      <c r="J10">
        <f>Por!G49</f>
        <v>0.3837920489296636</v>
      </c>
    </row>
    <row r="11" spans="1:10" ht="12.75">
      <c r="A11" t="s">
        <v>505</v>
      </c>
      <c r="B11">
        <v>1</v>
      </c>
      <c r="C11">
        <v>1</v>
      </c>
      <c r="D11">
        <f t="shared" si="0"/>
        <v>1</v>
      </c>
      <c r="E11">
        <f>KiO!B49</f>
        <v>1</v>
      </c>
      <c r="F11">
        <f>KiO!C49</f>
        <v>21</v>
      </c>
      <c r="G11">
        <f>KiO!D49</f>
        <v>0.047619047619047616</v>
      </c>
      <c r="H11">
        <f>KiO!E49</f>
        <v>236</v>
      </c>
      <c r="I11">
        <f>KiO!F49</f>
        <v>466</v>
      </c>
      <c r="J11">
        <f>KiO!G49</f>
        <v>0.5064377682403434</v>
      </c>
    </row>
    <row r="12" spans="1:10" ht="12.75">
      <c r="A12" t="s">
        <v>582</v>
      </c>
      <c r="B12">
        <v>1</v>
      </c>
      <c r="C12">
        <v>1</v>
      </c>
      <c r="D12">
        <f t="shared" si="0"/>
        <v>1</v>
      </c>
      <c r="E12">
        <f>StM!B49</f>
        <v>4</v>
      </c>
      <c r="F12">
        <f>StM!C49</f>
        <v>22</v>
      </c>
      <c r="G12">
        <f>StM!D49</f>
        <v>0.18181818181818182</v>
      </c>
      <c r="H12">
        <f>StM!E49</f>
        <v>251.5</v>
      </c>
      <c r="I12">
        <f>StM!F49</f>
        <v>512</v>
      </c>
      <c r="J12">
        <f>StM!G49</f>
        <v>0.4912109375</v>
      </c>
    </row>
    <row r="13" spans="1:10" ht="12.75">
      <c r="A13" t="s">
        <v>151</v>
      </c>
      <c r="B13">
        <v>0</v>
      </c>
      <c r="C13">
        <v>1</v>
      </c>
      <c r="D13">
        <f t="shared" si="0"/>
        <v>0</v>
      </c>
      <c r="E13">
        <f>Bro!B49</f>
        <v>7.5</v>
      </c>
      <c r="F13">
        <f>Bro!C49</f>
        <v>25</v>
      </c>
      <c r="G13">
        <f>Bro!D49</f>
        <v>0.3</v>
      </c>
      <c r="H13">
        <f>Bro!E49</f>
        <v>235.5</v>
      </c>
      <c r="I13">
        <f>Bro!F49</f>
        <v>552</v>
      </c>
      <c r="J13">
        <f>Bro!G49</f>
        <v>0.4266304347826087</v>
      </c>
    </row>
    <row r="14" spans="1:10" ht="12.75">
      <c r="A14" t="s">
        <v>598</v>
      </c>
      <c r="B14">
        <v>1</v>
      </c>
      <c r="C14">
        <v>1</v>
      </c>
      <c r="D14">
        <f t="shared" si="0"/>
        <v>1</v>
      </c>
      <c r="E14">
        <f>Rox!B49</f>
        <v>3.5</v>
      </c>
      <c r="F14">
        <f>Rox!C49</f>
        <v>20</v>
      </c>
      <c r="G14">
        <f>Rox!D49</f>
        <v>0.175</v>
      </c>
      <c r="H14">
        <f>Rox!E49</f>
        <v>203.5</v>
      </c>
      <c r="I14">
        <f>Rox!F49</f>
        <v>460</v>
      </c>
      <c r="J14">
        <f>Rox!G49</f>
        <v>0.4423913043478261</v>
      </c>
    </row>
    <row r="15" spans="1:10" ht="12.75">
      <c r="A15" t="s">
        <v>126</v>
      </c>
      <c r="B15">
        <v>0</v>
      </c>
      <c r="C15">
        <v>1</v>
      </c>
      <c r="D15">
        <f t="shared" si="0"/>
        <v>0</v>
      </c>
      <c r="E15">
        <f>BBN!B49</f>
        <v>14</v>
      </c>
      <c r="F15">
        <f>BBN!C49</f>
        <v>28</v>
      </c>
      <c r="G15">
        <f>BBN!D49</f>
        <v>0.5</v>
      </c>
      <c r="H15">
        <f>BBN!E49</f>
        <v>321.5</v>
      </c>
      <c r="I15">
        <f>BBN!F49</f>
        <v>657</v>
      </c>
      <c r="J15">
        <f>BBN!G49</f>
        <v>0.4893455098934551</v>
      </c>
    </row>
    <row r="16" spans="1:10" ht="12.75">
      <c r="A16" t="s">
        <v>200</v>
      </c>
      <c r="B16">
        <v>1</v>
      </c>
      <c r="C16">
        <v>1</v>
      </c>
      <c r="D16">
        <f t="shared" si="0"/>
        <v>1</v>
      </c>
      <c r="E16">
        <f>Por!B49</f>
        <v>3</v>
      </c>
      <c r="F16">
        <f>Por!C49</f>
        <v>15</v>
      </c>
      <c r="G16">
        <f>Por!D49</f>
        <v>0.2</v>
      </c>
      <c r="H16">
        <f>Por!E49</f>
        <v>125.5</v>
      </c>
      <c r="I16">
        <f>Por!F49</f>
        <v>327</v>
      </c>
      <c r="J16">
        <f>Por!G49</f>
        <v>0.3837920489296636</v>
      </c>
    </row>
    <row r="17" spans="1:10" ht="12.75">
      <c r="A17" t="s">
        <v>198</v>
      </c>
      <c r="B17">
        <v>0</v>
      </c>
      <c r="C17">
        <v>1</v>
      </c>
      <c r="D17">
        <f t="shared" si="0"/>
        <v>0</v>
      </c>
      <c r="E17">
        <f>Hoo!B49</f>
        <v>7</v>
      </c>
      <c r="F17">
        <f>Hoo!C49</f>
        <v>15</v>
      </c>
      <c r="G17">
        <f>Hoo!D49</f>
        <v>0.4666666666666667</v>
      </c>
      <c r="H17">
        <f>Hoo!E49</f>
        <v>130</v>
      </c>
      <c r="I17">
        <f>Hoo!F49</f>
        <v>351</v>
      </c>
      <c r="J17">
        <f>Hoo!G49</f>
        <v>0.37037037037037035</v>
      </c>
    </row>
    <row r="18" spans="1:10" ht="12.75">
      <c r="A18" t="s">
        <v>216</v>
      </c>
      <c r="B18">
        <v>0</v>
      </c>
      <c r="C18">
        <v>1</v>
      </c>
      <c r="D18">
        <f t="shared" si="0"/>
        <v>0</v>
      </c>
      <c r="E18">
        <f>NYA!B49</f>
        <v>5.5</v>
      </c>
      <c r="F18">
        <f>NYA!C49</f>
        <v>26</v>
      </c>
      <c r="G18">
        <f>NYA!D49</f>
        <v>0.21153846153846154</v>
      </c>
      <c r="H18">
        <f>NYA!E49</f>
        <v>295</v>
      </c>
      <c r="I18">
        <f>NYA!F49</f>
        <v>574</v>
      </c>
      <c r="J18">
        <f>NYA!G49</f>
        <v>0.5139372822299652</v>
      </c>
    </row>
    <row r="19" spans="1:10" ht="12.75">
      <c r="A19" t="s">
        <v>546</v>
      </c>
      <c r="B19">
        <v>1</v>
      </c>
      <c r="C19">
        <v>1</v>
      </c>
      <c r="D19">
        <f t="shared" si="0"/>
        <v>1</v>
      </c>
      <c r="E19">
        <f>Pin!B49</f>
        <v>4</v>
      </c>
      <c r="F19">
        <f>Pin!C49</f>
        <v>24</v>
      </c>
      <c r="G19">
        <f>Pin!D49</f>
        <v>0.16666666666666666</v>
      </c>
      <c r="H19">
        <f>Pin!E49</f>
        <v>257</v>
      </c>
      <c r="I19">
        <f>Pin!F49</f>
        <v>534</v>
      </c>
      <c r="J19">
        <f>Pin!G49</f>
        <v>0.4812734082397004</v>
      </c>
    </row>
    <row r="20" spans="1:10" ht="12.75">
      <c r="A20" t="s">
        <v>61</v>
      </c>
      <c r="B20">
        <v>1</v>
      </c>
      <c r="C20">
        <v>1</v>
      </c>
      <c r="D20">
        <f t="shared" si="0"/>
        <v>1</v>
      </c>
      <c r="E20">
        <f>KiO!B49</f>
        <v>1</v>
      </c>
      <c r="F20">
        <f>KiO!C49</f>
        <v>21</v>
      </c>
      <c r="G20">
        <f>KiO!D49</f>
        <v>0.047619047619047616</v>
      </c>
      <c r="H20">
        <f>KiO!E49</f>
        <v>236</v>
      </c>
      <c r="I20">
        <f>KiO!F49</f>
        <v>466</v>
      </c>
      <c r="J20">
        <f>KiO!G49</f>
        <v>0.5064377682403434</v>
      </c>
    </row>
    <row r="21" spans="1:10" ht="12.75">
      <c r="A21" t="s">
        <v>654</v>
      </c>
      <c r="B21">
        <v>0</v>
      </c>
      <c r="C21">
        <v>1</v>
      </c>
      <c r="D21">
        <f t="shared" si="0"/>
        <v>0</v>
      </c>
      <c r="E21">
        <f>Pin!B49</f>
        <v>4</v>
      </c>
      <c r="F21">
        <f>Pin!C49</f>
        <v>24</v>
      </c>
      <c r="G21">
        <f>Pin!D49</f>
        <v>0.16666666666666666</v>
      </c>
      <c r="H21">
        <f>Pin!E49</f>
        <v>257</v>
      </c>
      <c r="I21">
        <f>Pin!F49</f>
        <v>534</v>
      </c>
      <c r="J21">
        <f>Pin!G49</f>
        <v>0.4812734082397004</v>
      </c>
    </row>
    <row r="22" spans="1:10" ht="12.75">
      <c r="A22" t="s">
        <v>601</v>
      </c>
      <c r="B22">
        <v>0</v>
      </c>
      <c r="C22">
        <v>1</v>
      </c>
      <c r="D22">
        <f t="shared" si="0"/>
        <v>0</v>
      </c>
      <c r="E22">
        <f>Win!B49</f>
        <v>14</v>
      </c>
      <c r="F22">
        <f>Win!C49</f>
        <v>25</v>
      </c>
      <c r="G22">
        <f>Win!D49</f>
        <v>0.56</v>
      </c>
      <c r="H22">
        <f>Win!E49</f>
        <v>286.5</v>
      </c>
      <c r="I22">
        <f>Win!F49</f>
        <v>639</v>
      </c>
      <c r="J22">
        <f>Win!G49</f>
        <v>0.44835680751173707</v>
      </c>
    </row>
    <row r="23" spans="4:10" ht="12.75">
      <c r="D23" t="e">
        <f t="shared" si="0"/>
        <v>#DIV/0!</v>
      </c>
      <c r="G23" t="e">
        <f>E23/F23</f>
        <v>#DIV/0!</v>
      </c>
      <c r="J23" t="e">
        <f>H23/I23</f>
        <v>#DIV/0!</v>
      </c>
    </row>
    <row r="24" spans="4:10" ht="12.75">
      <c r="D24" t="e">
        <f t="shared" si="0"/>
        <v>#DIV/0!</v>
      </c>
      <c r="G24" t="e">
        <f>E24/F24</f>
        <v>#DIV/0!</v>
      </c>
      <c r="J24" t="e">
        <f>H24/I24</f>
        <v>#DIV/0!</v>
      </c>
    </row>
    <row r="25" spans="4:10" ht="12.75">
      <c r="D25" t="e">
        <f t="shared" si="0"/>
        <v>#DIV/0!</v>
      </c>
      <c r="G25" t="e">
        <f>E25/F25</f>
        <v>#DIV/0!</v>
      </c>
      <c r="J25" t="e">
        <f>H25/I25</f>
        <v>#DIV/0!</v>
      </c>
    </row>
    <row r="26" spans="4:10" ht="12.75">
      <c r="D26" t="e">
        <f t="shared" si="0"/>
        <v>#DIV/0!</v>
      </c>
      <c r="G26" t="e">
        <f>E26/F26</f>
        <v>#DIV/0!</v>
      </c>
      <c r="J26" t="e">
        <f>H26/I26</f>
        <v>#DIV/0!</v>
      </c>
    </row>
    <row r="27" ht="12.75">
      <c r="J27" t="e">
        <f>H27/I27</f>
        <v>#DIV/0!</v>
      </c>
    </row>
    <row r="49" spans="2:11" ht="12.75">
      <c r="B49">
        <f>SUM(B2:B48)</f>
        <v>6</v>
      </c>
      <c r="C49">
        <f>SUM(C2:C48)</f>
        <v>21</v>
      </c>
      <c r="D49">
        <f>B49/C49</f>
        <v>0.2857142857142857</v>
      </c>
      <c r="E49">
        <f>SUM(E2:E48)</f>
        <v>176</v>
      </c>
      <c r="F49">
        <f>SUM(F2:F48)</f>
        <v>474</v>
      </c>
      <c r="G49">
        <f>E49/F49</f>
        <v>0.37130801687763715</v>
      </c>
      <c r="H49">
        <f>SUM(H2:H48)</f>
        <v>5318.5</v>
      </c>
      <c r="I49">
        <f>SUM(I2:I48)</f>
        <v>11235</v>
      </c>
      <c r="J49">
        <f>H49/I49</f>
        <v>0.4733867378727192</v>
      </c>
      <c r="K49">
        <f>0.25*D49+0.21*G49+0.54*J49</f>
        <v>0.4050320934241436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29" sqref="E29:J29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424</v>
      </c>
      <c r="B2">
        <v>1</v>
      </c>
      <c r="C2">
        <v>1</v>
      </c>
      <c r="D2">
        <f aca="true" t="shared" si="0" ref="D2:D29">B2/C2</f>
        <v>1</v>
      </c>
      <c r="E2">
        <f>StP!B49</f>
        <v>12.5</v>
      </c>
      <c r="F2">
        <f>StP!C49</f>
        <v>26</v>
      </c>
      <c r="G2">
        <f aca="true" t="shared" si="1" ref="G2:G12">E2/F2</f>
        <v>0.4807692307692308</v>
      </c>
      <c r="H2">
        <f>StP!E49</f>
        <v>374</v>
      </c>
      <c r="I2">
        <f>StP!F49</f>
        <v>688</v>
      </c>
      <c r="J2">
        <f aca="true" t="shared" si="2" ref="J2:J12">H2/I2</f>
        <v>0.5436046511627907</v>
      </c>
    </row>
    <row r="3" spans="1:10" ht="12.75">
      <c r="A3" t="s">
        <v>634</v>
      </c>
      <c r="B3">
        <v>1</v>
      </c>
      <c r="C3">
        <v>1</v>
      </c>
      <c r="D3">
        <f t="shared" si="0"/>
        <v>1</v>
      </c>
      <c r="E3">
        <f>Bro!B49</f>
        <v>7.5</v>
      </c>
      <c r="F3">
        <f>Bro!C49</f>
        <v>25</v>
      </c>
      <c r="G3">
        <f t="shared" si="1"/>
        <v>0.3</v>
      </c>
      <c r="H3">
        <f>Bro!E49</f>
        <v>235.5</v>
      </c>
      <c r="I3">
        <f>Bro!F49</f>
        <v>552</v>
      </c>
      <c r="J3">
        <f t="shared" si="2"/>
        <v>0.4266304347826087</v>
      </c>
    </row>
    <row r="4" spans="1:10" ht="12.75">
      <c r="A4" t="s">
        <v>635</v>
      </c>
      <c r="B4">
        <v>1</v>
      </c>
      <c r="C4">
        <v>1</v>
      </c>
      <c r="D4">
        <f t="shared" si="0"/>
        <v>1</v>
      </c>
      <c r="E4">
        <f>Gro!B49</f>
        <v>15.5</v>
      </c>
      <c r="F4">
        <f>Gro!C49</f>
        <v>23</v>
      </c>
      <c r="G4">
        <f t="shared" si="1"/>
        <v>0.6739130434782609</v>
      </c>
      <c r="H4">
        <f>Gro!E49</f>
        <v>232.5</v>
      </c>
      <c r="I4">
        <f>Gro!F49</f>
        <v>537</v>
      </c>
      <c r="J4">
        <f t="shared" si="2"/>
        <v>0.4329608938547486</v>
      </c>
    </row>
    <row r="5" spans="1:10" ht="12.75">
      <c r="A5" t="s">
        <v>636</v>
      </c>
      <c r="B5">
        <v>0</v>
      </c>
      <c r="C5">
        <v>1</v>
      </c>
      <c r="D5">
        <f t="shared" si="0"/>
        <v>0</v>
      </c>
      <c r="E5">
        <f>StS!B49</f>
        <v>11</v>
      </c>
      <c r="F5">
        <f>StS!C49</f>
        <v>25</v>
      </c>
      <c r="G5">
        <f t="shared" si="1"/>
        <v>0.44</v>
      </c>
      <c r="H5">
        <f>StS!E49</f>
        <v>353</v>
      </c>
      <c r="I5">
        <f>StS!F49</f>
        <v>660</v>
      </c>
      <c r="J5">
        <f t="shared" si="2"/>
        <v>0.5348484848484848</v>
      </c>
    </row>
    <row r="6" spans="1:10" ht="12.75">
      <c r="A6" t="s">
        <v>637</v>
      </c>
      <c r="B6">
        <v>0</v>
      </c>
      <c r="C6">
        <v>1</v>
      </c>
      <c r="D6">
        <f t="shared" si="0"/>
        <v>0</v>
      </c>
      <c r="E6">
        <f>Bel!B49</f>
        <v>20</v>
      </c>
      <c r="F6">
        <f>Bel!C49</f>
        <v>28</v>
      </c>
      <c r="G6">
        <f t="shared" si="1"/>
        <v>0.7142857142857143</v>
      </c>
      <c r="H6">
        <f>Bel!E49</f>
        <v>379.5</v>
      </c>
      <c r="I6">
        <f>Bel!F49</f>
        <v>721</v>
      </c>
      <c r="J6">
        <f t="shared" si="2"/>
        <v>0.5263522884882108</v>
      </c>
    </row>
    <row r="7" spans="1:10" ht="12.75">
      <c r="A7" t="s">
        <v>638</v>
      </c>
      <c r="B7">
        <v>1</v>
      </c>
      <c r="C7">
        <v>1</v>
      </c>
      <c r="D7">
        <f t="shared" si="0"/>
        <v>1</v>
      </c>
      <c r="E7">
        <f>Bre!B49</f>
        <v>17.5</v>
      </c>
      <c r="F7">
        <f>Bre!C49</f>
        <v>26</v>
      </c>
      <c r="G7">
        <f t="shared" si="1"/>
        <v>0.6730769230769231</v>
      </c>
      <c r="H7">
        <f>Bre!E49</f>
        <v>303.5</v>
      </c>
      <c r="I7">
        <f>Bre!F49</f>
        <v>646</v>
      </c>
      <c r="J7">
        <f t="shared" si="2"/>
        <v>0.4698142414860681</v>
      </c>
    </row>
    <row r="8" spans="1:10" ht="12.75">
      <c r="A8" t="s">
        <v>639</v>
      </c>
      <c r="B8">
        <v>0</v>
      </c>
      <c r="C8">
        <v>1</v>
      </c>
      <c r="D8">
        <f t="shared" si="0"/>
        <v>0</v>
      </c>
      <c r="E8">
        <f>StG!B49</f>
        <v>13</v>
      </c>
      <c r="F8">
        <f>StG!C49</f>
        <v>20</v>
      </c>
      <c r="G8">
        <f t="shared" si="1"/>
        <v>0.65</v>
      </c>
      <c r="H8">
        <f>StG!E49</f>
        <v>228</v>
      </c>
      <c r="I8">
        <f>StG!F49</f>
        <v>475</v>
      </c>
      <c r="J8">
        <f t="shared" si="2"/>
        <v>0.48</v>
      </c>
    </row>
    <row r="9" spans="1:10" ht="12.75">
      <c r="A9" t="s">
        <v>619</v>
      </c>
      <c r="B9">
        <v>1</v>
      </c>
      <c r="C9">
        <v>1</v>
      </c>
      <c r="D9">
        <f t="shared" si="0"/>
        <v>1</v>
      </c>
      <c r="E9">
        <f>Bru!B49</f>
        <v>12</v>
      </c>
      <c r="F9">
        <f>Bru!C49</f>
        <v>19</v>
      </c>
      <c r="G9">
        <f t="shared" si="1"/>
        <v>0.631578947368421</v>
      </c>
      <c r="H9">
        <f>Bru!E49</f>
        <v>164.5</v>
      </c>
      <c r="I9">
        <f>Bru!F49</f>
        <v>430</v>
      </c>
      <c r="J9">
        <f t="shared" si="2"/>
        <v>0.3825581395348837</v>
      </c>
    </row>
    <row r="10" spans="1:10" ht="12.75">
      <c r="A10" t="s">
        <v>64</v>
      </c>
      <c r="B10">
        <v>1</v>
      </c>
      <c r="C10">
        <v>1</v>
      </c>
      <c r="D10">
        <f t="shared" si="0"/>
        <v>1</v>
      </c>
      <c r="E10">
        <f>Pin!B49</f>
        <v>4</v>
      </c>
      <c r="F10">
        <f>Pin!C49</f>
        <v>24</v>
      </c>
      <c r="G10">
        <f t="shared" si="1"/>
        <v>0.16666666666666666</v>
      </c>
      <c r="H10">
        <f>Pin!E49</f>
        <v>257</v>
      </c>
      <c r="I10">
        <f>Pin!F49</f>
        <v>534</v>
      </c>
      <c r="J10">
        <f t="shared" si="2"/>
        <v>0.4812734082397004</v>
      </c>
    </row>
    <row r="11" spans="1:10" ht="12.75">
      <c r="A11" t="s">
        <v>311</v>
      </c>
      <c r="B11">
        <v>1</v>
      </c>
      <c r="C11">
        <v>1</v>
      </c>
      <c r="D11">
        <f t="shared" si="0"/>
        <v>1</v>
      </c>
      <c r="E11">
        <f>Rox!B49</f>
        <v>3.5</v>
      </c>
      <c r="F11">
        <f>Rox!C49</f>
        <v>20</v>
      </c>
      <c r="G11">
        <f t="shared" si="1"/>
        <v>0.175</v>
      </c>
      <c r="H11">
        <f>Rox!E49</f>
        <v>203.5</v>
      </c>
      <c r="I11">
        <f>Rox!F49</f>
        <v>460</v>
      </c>
      <c r="J11">
        <f t="shared" si="2"/>
        <v>0.4423913043478261</v>
      </c>
    </row>
    <row r="12" spans="1:10" ht="12.75">
      <c r="A12" t="s">
        <v>312</v>
      </c>
      <c r="B12">
        <v>0</v>
      </c>
      <c r="C12">
        <v>1</v>
      </c>
      <c r="D12">
        <f t="shared" si="0"/>
        <v>0</v>
      </c>
      <c r="E12">
        <f>Dex!B49</f>
        <v>20.5</v>
      </c>
      <c r="F12">
        <f>Dex!C49</f>
        <v>22</v>
      </c>
      <c r="G12">
        <f t="shared" si="1"/>
        <v>0.9318181818181818</v>
      </c>
      <c r="H12">
        <f>Dex!E49</f>
        <v>193.5</v>
      </c>
      <c r="I12">
        <f>Dex!F49</f>
        <v>506</v>
      </c>
      <c r="J12">
        <f t="shared" si="2"/>
        <v>0.3824110671936759</v>
      </c>
    </row>
    <row r="13" spans="1:10" ht="12.75">
      <c r="A13" t="s">
        <v>127</v>
      </c>
      <c r="B13">
        <v>0</v>
      </c>
      <c r="C13">
        <v>1</v>
      </c>
      <c r="D13">
        <f t="shared" si="0"/>
        <v>0</v>
      </c>
      <c r="E13">
        <f>StG!B49</f>
        <v>13</v>
      </c>
      <c r="F13">
        <f>StG!C49</f>
        <v>20</v>
      </c>
      <c r="G13">
        <f>StG!D49</f>
        <v>0.65</v>
      </c>
      <c r="H13">
        <f>StG!E49</f>
        <v>228</v>
      </c>
      <c r="I13">
        <f>StG!F49</f>
        <v>475</v>
      </c>
      <c r="J13">
        <f>StG!G49</f>
        <v>0.48</v>
      </c>
    </row>
    <row r="14" spans="1:10" ht="12.75">
      <c r="A14" t="s">
        <v>128</v>
      </c>
      <c r="B14">
        <v>1</v>
      </c>
      <c r="C14">
        <v>1</v>
      </c>
      <c r="D14">
        <f t="shared" si="0"/>
        <v>1</v>
      </c>
      <c r="E14">
        <f>Mid!B49</f>
        <v>11.5</v>
      </c>
      <c r="F14">
        <f>Mid!C49</f>
        <v>19</v>
      </c>
      <c r="G14">
        <f>Mid!D49</f>
        <v>0.6052631578947368</v>
      </c>
      <c r="H14">
        <f>Mid!E49</f>
        <v>162.5</v>
      </c>
      <c r="I14">
        <f>Mid!F49</f>
        <v>430</v>
      </c>
      <c r="J14">
        <f>Mid!G49</f>
        <v>0.37790697674418605</v>
      </c>
    </row>
    <row r="15" spans="1:10" ht="12.75">
      <c r="A15" t="s">
        <v>129</v>
      </c>
      <c r="B15">
        <v>1</v>
      </c>
      <c r="C15">
        <v>1</v>
      </c>
      <c r="D15">
        <f t="shared" si="0"/>
        <v>1</v>
      </c>
      <c r="E15">
        <f>Riv!B49</f>
        <v>11</v>
      </c>
      <c r="F15">
        <f>Riv!C49</f>
        <v>26</v>
      </c>
      <c r="G15">
        <f>Riv!D49</f>
        <v>0.4230769230769231</v>
      </c>
      <c r="H15">
        <f>Riv!E49</f>
        <v>284.5</v>
      </c>
      <c r="I15">
        <f>Riv!F49</f>
        <v>615</v>
      </c>
      <c r="J15">
        <f>Riv!G49</f>
        <v>0.46260162601626015</v>
      </c>
    </row>
    <row r="16" spans="1:10" ht="12.75">
      <c r="A16" t="s">
        <v>427</v>
      </c>
      <c r="B16">
        <v>0</v>
      </c>
      <c r="C16">
        <v>1</v>
      </c>
      <c r="D16">
        <f t="shared" si="0"/>
        <v>0</v>
      </c>
      <c r="E16">
        <f>Gov!B49</f>
        <v>13.5</v>
      </c>
      <c r="F16">
        <f>Gov!C49</f>
        <v>27</v>
      </c>
      <c r="G16">
        <f>Gov!D49</f>
        <v>0.5</v>
      </c>
      <c r="H16">
        <f>Gov!E49</f>
        <v>388.5</v>
      </c>
      <c r="I16">
        <f>Gov!F49</f>
        <v>705</v>
      </c>
      <c r="J16">
        <f>Gov!G49</f>
        <v>0.551063829787234</v>
      </c>
    </row>
    <row r="17" spans="1:10" ht="12.75">
      <c r="A17" t="s">
        <v>640</v>
      </c>
      <c r="B17">
        <v>1</v>
      </c>
      <c r="C17">
        <v>1</v>
      </c>
      <c r="D17">
        <f t="shared" si="0"/>
        <v>1</v>
      </c>
      <c r="E17">
        <f>StM!B49</f>
        <v>4</v>
      </c>
      <c r="F17">
        <f>StM!C49</f>
        <v>22</v>
      </c>
      <c r="G17">
        <f>StM!D49</f>
        <v>0.18181818181818182</v>
      </c>
      <c r="H17">
        <f>StM!E49</f>
        <v>251.5</v>
      </c>
      <c r="I17">
        <f>StM!F49</f>
        <v>512</v>
      </c>
      <c r="J17">
        <f>StM!G49</f>
        <v>0.4912109375</v>
      </c>
    </row>
    <row r="18" spans="1:10" ht="12.75">
      <c r="A18" t="s">
        <v>129</v>
      </c>
      <c r="B18">
        <v>0</v>
      </c>
      <c r="C18">
        <v>1</v>
      </c>
      <c r="D18">
        <f t="shared" si="0"/>
        <v>0</v>
      </c>
      <c r="E18">
        <f>Riv!B49</f>
        <v>11</v>
      </c>
      <c r="F18">
        <f>Riv!C49</f>
        <v>26</v>
      </c>
      <c r="G18">
        <f>Riv!D49</f>
        <v>0.4230769230769231</v>
      </c>
      <c r="H18">
        <f>Riv!E49</f>
        <v>284.5</v>
      </c>
      <c r="I18">
        <f>Riv!F49</f>
        <v>615</v>
      </c>
      <c r="J18">
        <f>Riv!G49</f>
        <v>0.46260162601626015</v>
      </c>
    </row>
    <row r="19" spans="1:10" ht="12.75">
      <c r="A19" t="s">
        <v>332</v>
      </c>
      <c r="B19">
        <v>1</v>
      </c>
      <c r="C19">
        <v>1</v>
      </c>
      <c r="D19">
        <f t="shared" si="0"/>
        <v>1</v>
      </c>
      <c r="E19">
        <f>Wor!B49</f>
        <v>6</v>
      </c>
      <c r="F19">
        <f>Wor!C49</f>
        <v>21</v>
      </c>
      <c r="G19">
        <f>Wor!D49</f>
        <v>0.2857142857142857</v>
      </c>
      <c r="H19">
        <f>Wor!E49</f>
        <v>176</v>
      </c>
      <c r="I19">
        <f>Wor!F49</f>
        <v>474</v>
      </c>
      <c r="J19">
        <f>Wor!G49</f>
        <v>0.37130801687763715</v>
      </c>
    </row>
    <row r="20" spans="1:10" ht="12.75">
      <c r="A20" t="s">
        <v>351</v>
      </c>
      <c r="B20">
        <v>0</v>
      </c>
      <c r="C20">
        <v>1</v>
      </c>
      <c r="D20">
        <f t="shared" si="0"/>
        <v>0</v>
      </c>
      <c r="E20">
        <f>Law!B49</f>
        <v>14</v>
      </c>
      <c r="F20">
        <f>Law!C49</f>
        <v>28</v>
      </c>
      <c r="G20">
        <f>Law!D49</f>
        <v>0.5</v>
      </c>
      <c r="H20">
        <f>Law!E49</f>
        <v>393.5</v>
      </c>
      <c r="I20">
        <f>Law!F49</f>
        <v>728</v>
      </c>
      <c r="J20">
        <f>Law!G49</f>
        <v>0.540521978021978</v>
      </c>
    </row>
    <row r="21" spans="1:10" ht="12.75">
      <c r="A21" t="s">
        <v>533</v>
      </c>
      <c r="B21">
        <v>0</v>
      </c>
      <c r="C21">
        <v>1</v>
      </c>
      <c r="D21">
        <f t="shared" si="0"/>
        <v>0</v>
      </c>
      <c r="E21">
        <f>Tab!B49</f>
        <v>14</v>
      </c>
      <c r="F21">
        <f>Tab!C49</f>
        <v>25</v>
      </c>
      <c r="G21">
        <f>Tab!D49</f>
        <v>0.56</v>
      </c>
      <c r="H21">
        <f>Tab!E49</f>
        <v>376</v>
      </c>
      <c r="I21">
        <f>Tab!F49</f>
        <v>647</v>
      </c>
      <c r="J21">
        <f>Tab!G49</f>
        <v>0.5811437403400309</v>
      </c>
    </row>
    <row r="22" spans="1:10" ht="12.75">
      <c r="A22" t="s">
        <v>128</v>
      </c>
      <c r="B22">
        <v>0</v>
      </c>
      <c r="C22">
        <v>1</v>
      </c>
      <c r="D22">
        <f t="shared" si="0"/>
        <v>0</v>
      </c>
      <c r="E22">
        <f>Mid!B49</f>
        <v>11.5</v>
      </c>
      <c r="F22">
        <f>Mid!C49</f>
        <v>19</v>
      </c>
      <c r="G22">
        <f>Mid!D49</f>
        <v>0.6052631578947368</v>
      </c>
      <c r="H22">
        <f>Mid!E49</f>
        <v>162.5</v>
      </c>
      <c r="I22">
        <f>Mid!F49</f>
        <v>430</v>
      </c>
      <c r="J22">
        <f>Mid!G49</f>
        <v>0.37790697674418605</v>
      </c>
    </row>
    <row r="23" spans="1:10" ht="12.75">
      <c r="A23" t="s">
        <v>617</v>
      </c>
      <c r="B23">
        <v>1</v>
      </c>
      <c r="C23">
        <v>1</v>
      </c>
      <c r="D23">
        <f t="shared" si="0"/>
        <v>1</v>
      </c>
      <c r="E23">
        <f>Tha!B49</f>
        <v>2</v>
      </c>
      <c r="F23">
        <f>Tha!C49</f>
        <v>22</v>
      </c>
      <c r="G23">
        <f>Tha!D49</f>
        <v>0.09090909090909091</v>
      </c>
      <c r="H23">
        <f>Tha!E49</f>
        <v>335</v>
      </c>
      <c r="I23">
        <f>Tha!F49</f>
        <v>585</v>
      </c>
      <c r="J23">
        <f>Tha!G49</f>
        <v>0.5726495726495726</v>
      </c>
    </row>
    <row r="24" spans="1:10" ht="12.75">
      <c r="A24" t="s">
        <v>524</v>
      </c>
      <c r="B24">
        <v>0</v>
      </c>
      <c r="C24">
        <v>1</v>
      </c>
      <c r="D24">
        <f t="shared" si="0"/>
        <v>0</v>
      </c>
      <c r="E24">
        <f>Nob!B49</f>
        <v>22.5</v>
      </c>
      <c r="F24">
        <f>Nob!C49</f>
        <v>27</v>
      </c>
      <c r="G24">
        <f>Nob!D49</f>
        <v>0.8333333333333334</v>
      </c>
      <c r="H24">
        <f>Nob!E49</f>
        <v>371</v>
      </c>
      <c r="I24">
        <f>Nob!F49</f>
        <v>704</v>
      </c>
      <c r="J24">
        <f>Nob!G49</f>
        <v>0.5269886363636364</v>
      </c>
    </row>
    <row r="25" spans="1:10" ht="12.75">
      <c r="A25" t="s">
        <v>541</v>
      </c>
      <c r="B25">
        <v>1</v>
      </c>
      <c r="C25">
        <v>1</v>
      </c>
      <c r="D25">
        <f t="shared" si="0"/>
        <v>1</v>
      </c>
      <c r="E25">
        <f>StM!B49</f>
        <v>4</v>
      </c>
      <c r="F25">
        <f>StM!C49</f>
        <v>22</v>
      </c>
      <c r="G25">
        <f>StM!D49</f>
        <v>0.18181818181818182</v>
      </c>
      <c r="H25">
        <f>StM!E49</f>
        <v>251.5</v>
      </c>
      <c r="I25">
        <f>StM!F49</f>
        <v>512</v>
      </c>
      <c r="J25">
        <f>StM!G49</f>
        <v>0.4912109375</v>
      </c>
    </row>
    <row r="26" spans="1:10" ht="12.75">
      <c r="A26" t="s">
        <v>22</v>
      </c>
      <c r="B26">
        <v>0</v>
      </c>
      <c r="C26">
        <v>1</v>
      </c>
      <c r="D26">
        <f t="shared" si="0"/>
        <v>0</v>
      </c>
      <c r="E26">
        <f>MilT!B49</f>
        <v>20</v>
      </c>
      <c r="F26">
        <f>MilT!C49</f>
        <v>27</v>
      </c>
      <c r="G26">
        <f>MilT!D49</f>
        <v>0.7407407407407407</v>
      </c>
      <c r="H26">
        <f>MilT!E49</f>
        <v>381.5</v>
      </c>
      <c r="I26">
        <f>MilT!F49</f>
        <v>709</v>
      </c>
      <c r="J26">
        <f>MilT!G49</f>
        <v>0.5380818053596615</v>
      </c>
    </row>
    <row r="27" spans="1:10" ht="12.75">
      <c r="A27" t="s">
        <v>251</v>
      </c>
      <c r="B27">
        <v>1</v>
      </c>
      <c r="C27">
        <v>1</v>
      </c>
      <c r="D27">
        <f t="shared" si="0"/>
        <v>1</v>
      </c>
      <c r="E27">
        <f>Rox!B49</f>
        <v>3.5</v>
      </c>
      <c r="F27">
        <f>Rox!C49</f>
        <v>20</v>
      </c>
      <c r="G27">
        <f>Rox!D49</f>
        <v>0.175</v>
      </c>
      <c r="H27">
        <f>Rox!E49</f>
        <v>203.5</v>
      </c>
      <c r="I27">
        <f>Rox!F49</f>
        <v>460</v>
      </c>
      <c r="J27">
        <f>Rox!G49</f>
        <v>0.4423913043478261</v>
      </c>
    </row>
    <row r="28" spans="1:10" ht="12.75">
      <c r="A28" t="s">
        <v>319</v>
      </c>
      <c r="B28">
        <v>0</v>
      </c>
      <c r="C28">
        <v>1</v>
      </c>
      <c r="D28">
        <f t="shared" si="0"/>
        <v>0</v>
      </c>
      <c r="E28">
        <f>Gro!B49</f>
        <v>15.5</v>
      </c>
      <c r="F28">
        <f>Gro!C49</f>
        <v>23</v>
      </c>
      <c r="G28">
        <f>Gro!D49</f>
        <v>0.6739130434782609</v>
      </c>
      <c r="H28">
        <f>Gro!E49</f>
        <v>232.5</v>
      </c>
      <c r="I28">
        <f>Gro!F49</f>
        <v>537</v>
      </c>
      <c r="J28">
        <f>Gro!G49</f>
        <v>0.4329608938547486</v>
      </c>
    </row>
    <row r="29" spans="1:10" ht="12.75">
      <c r="A29" t="s">
        <v>219</v>
      </c>
      <c r="B29">
        <v>0</v>
      </c>
      <c r="C29">
        <v>1</v>
      </c>
      <c r="D29">
        <f t="shared" si="0"/>
        <v>0</v>
      </c>
      <c r="E29">
        <f>Bro!B49</f>
        <v>7.5</v>
      </c>
      <c r="F29">
        <f>Bro!C49</f>
        <v>25</v>
      </c>
      <c r="G29">
        <f>Bro!D49</f>
        <v>0.3</v>
      </c>
      <c r="H29">
        <f>Bro!E49</f>
        <v>235.5</v>
      </c>
      <c r="I29">
        <f>Bro!F49</f>
        <v>552</v>
      </c>
      <c r="J29">
        <f>Bro!G49</f>
        <v>0.4266304347826087</v>
      </c>
    </row>
    <row r="49" spans="2:11" ht="12.75">
      <c r="B49">
        <f>SUM(B2:B48)</f>
        <v>14</v>
      </c>
      <c r="C49">
        <f>SUM(C2:C48)</f>
        <v>28</v>
      </c>
      <c r="D49">
        <f>B49/C49</f>
        <v>0.5</v>
      </c>
      <c r="E49">
        <f>SUM(E2:E48)</f>
        <v>321.5</v>
      </c>
      <c r="F49">
        <f>SUM(F2:F48)</f>
        <v>657</v>
      </c>
      <c r="G49">
        <f>E49/F49</f>
        <v>0.4893455098934551</v>
      </c>
      <c r="H49">
        <f>SUM(H2:H48)</f>
        <v>7642.5</v>
      </c>
      <c r="I49">
        <f>SUM(I2:I48)</f>
        <v>15899</v>
      </c>
      <c r="J49">
        <f>H49/I49</f>
        <v>0.48069060947229386</v>
      </c>
      <c r="K49">
        <f>0.25*D49+0.21*G49+0.54*J49</f>
        <v>0.48733548619266426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29" sqref="A29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64</v>
      </c>
      <c r="B2">
        <v>1</v>
      </c>
      <c r="C2">
        <v>1</v>
      </c>
      <c r="D2">
        <f aca="true" t="shared" si="0" ref="D2:D29">B2/C2</f>
        <v>1</v>
      </c>
      <c r="E2">
        <f>Pin!B49</f>
        <v>4</v>
      </c>
      <c r="F2">
        <f>Pin!C49</f>
        <v>24</v>
      </c>
      <c r="G2">
        <f aca="true" t="shared" si="1" ref="G2:G11">E2/F2</f>
        <v>0.16666666666666666</v>
      </c>
      <c r="H2">
        <f>Pin!E49</f>
        <v>257</v>
      </c>
      <c r="I2">
        <f>Pin!F49</f>
        <v>534</v>
      </c>
      <c r="J2">
        <f aca="true" t="shared" si="2" ref="J2:J11">H2/I2</f>
        <v>0.4812734082397004</v>
      </c>
    </row>
    <row r="3" spans="1:10" ht="12.75">
      <c r="A3" s="4" t="s">
        <v>329</v>
      </c>
      <c r="B3">
        <v>1</v>
      </c>
      <c r="C3">
        <v>1</v>
      </c>
      <c r="D3">
        <f t="shared" si="0"/>
        <v>1</v>
      </c>
      <c r="E3">
        <f>Nob!B49</f>
        <v>22.5</v>
      </c>
      <c r="F3">
        <f>Nob!C49</f>
        <v>27</v>
      </c>
      <c r="G3">
        <f t="shared" si="1"/>
        <v>0.8333333333333334</v>
      </c>
      <c r="H3">
        <f>Nob!E49</f>
        <v>371</v>
      </c>
      <c r="I3">
        <f>Nob!F49</f>
        <v>704</v>
      </c>
      <c r="J3">
        <f t="shared" si="2"/>
        <v>0.5269886363636364</v>
      </c>
    </row>
    <row r="4" spans="1:10" ht="12.75">
      <c r="A4" t="s">
        <v>313</v>
      </c>
      <c r="B4">
        <v>0</v>
      </c>
      <c r="C4">
        <v>1</v>
      </c>
      <c r="D4">
        <f t="shared" si="0"/>
        <v>0</v>
      </c>
      <c r="E4">
        <f>Gov!B49</f>
        <v>13.5</v>
      </c>
      <c r="F4">
        <f>Gov!C49</f>
        <v>27</v>
      </c>
      <c r="G4">
        <f t="shared" si="1"/>
        <v>0.5</v>
      </c>
      <c r="H4">
        <f>Gov!E49</f>
        <v>388.5</v>
      </c>
      <c r="I4">
        <f>Gov!F49</f>
        <v>705</v>
      </c>
      <c r="J4">
        <f t="shared" si="2"/>
        <v>0.551063829787234</v>
      </c>
    </row>
    <row r="5" spans="1:10" ht="12.75">
      <c r="A5" t="s">
        <v>556</v>
      </c>
      <c r="B5">
        <v>0</v>
      </c>
      <c r="C5">
        <v>1</v>
      </c>
      <c r="D5">
        <f t="shared" si="0"/>
        <v>0</v>
      </c>
      <c r="E5">
        <f>Law!B49</f>
        <v>14</v>
      </c>
      <c r="F5">
        <f>Law!C49</f>
        <v>28</v>
      </c>
      <c r="G5">
        <f t="shared" si="1"/>
        <v>0.5</v>
      </c>
      <c r="H5">
        <f>Law!E49</f>
        <v>393.5</v>
      </c>
      <c r="I5">
        <f>Law!F49</f>
        <v>728</v>
      </c>
      <c r="J5">
        <f t="shared" si="2"/>
        <v>0.540521978021978</v>
      </c>
    </row>
    <row r="6" spans="1:10" ht="12.75">
      <c r="A6" t="s">
        <v>501</v>
      </c>
      <c r="B6">
        <v>1</v>
      </c>
      <c r="C6">
        <v>1</v>
      </c>
      <c r="D6">
        <f t="shared" si="0"/>
        <v>1</v>
      </c>
      <c r="E6">
        <f>BBN!B49</f>
        <v>14</v>
      </c>
      <c r="F6">
        <f>BBN!C49</f>
        <v>28</v>
      </c>
      <c r="G6">
        <f t="shared" si="1"/>
        <v>0.5</v>
      </c>
      <c r="H6">
        <f>BBN!E49</f>
        <v>321.5</v>
      </c>
      <c r="I6">
        <f>BBN!F49</f>
        <v>657</v>
      </c>
      <c r="J6">
        <f t="shared" si="2"/>
        <v>0.4893455098934551</v>
      </c>
    </row>
    <row r="7" spans="1:10" ht="12.75">
      <c r="A7" s="4" t="s">
        <v>502</v>
      </c>
      <c r="B7">
        <v>1</v>
      </c>
      <c r="C7">
        <v>1</v>
      </c>
      <c r="D7">
        <f t="shared" si="0"/>
        <v>1</v>
      </c>
      <c r="E7">
        <f>NMH!B49</f>
        <v>18.5</v>
      </c>
      <c r="F7">
        <f>NMH!C49</f>
        <v>26</v>
      </c>
      <c r="G7">
        <f t="shared" si="1"/>
        <v>0.7115384615384616</v>
      </c>
      <c r="H7">
        <f>NMH!E49</f>
        <v>360</v>
      </c>
      <c r="I7">
        <f>NMH!F49</f>
        <v>676</v>
      </c>
      <c r="J7">
        <f t="shared" si="2"/>
        <v>0.5325443786982249</v>
      </c>
    </row>
    <row r="8" spans="1:10" ht="12.75">
      <c r="A8" s="4" t="s">
        <v>503</v>
      </c>
      <c r="B8">
        <v>0.5</v>
      </c>
      <c r="C8">
        <v>1</v>
      </c>
      <c r="D8">
        <f t="shared" si="0"/>
        <v>0.5</v>
      </c>
      <c r="E8">
        <f>Cho!B49</f>
        <v>17</v>
      </c>
      <c r="F8">
        <f>Cho!C49</f>
        <v>24</v>
      </c>
      <c r="G8">
        <f t="shared" si="1"/>
        <v>0.7083333333333334</v>
      </c>
      <c r="H8">
        <f>Cho!E49</f>
        <v>323</v>
      </c>
      <c r="I8">
        <f>Cho!F49</f>
        <v>616</v>
      </c>
      <c r="J8">
        <f t="shared" si="2"/>
        <v>0.5243506493506493</v>
      </c>
    </row>
    <row r="9" spans="1:10" ht="12.75">
      <c r="A9" t="s">
        <v>545</v>
      </c>
      <c r="B9">
        <v>0</v>
      </c>
      <c r="C9">
        <v>1</v>
      </c>
      <c r="D9">
        <f t="shared" si="0"/>
        <v>0</v>
      </c>
      <c r="E9">
        <f>Taf!B49</f>
        <v>10.5</v>
      </c>
      <c r="F9">
        <f>Taf!C49</f>
        <v>23</v>
      </c>
      <c r="G9">
        <f t="shared" si="1"/>
        <v>0.45652173913043476</v>
      </c>
      <c r="H9">
        <f>Taf!E49</f>
        <v>330.5</v>
      </c>
      <c r="I9">
        <f>Taf!F49</f>
        <v>585</v>
      </c>
      <c r="J9">
        <f t="shared" si="2"/>
        <v>0.564957264957265</v>
      </c>
    </row>
    <row r="10" spans="1:10" ht="12.75">
      <c r="A10" t="s">
        <v>504</v>
      </c>
      <c r="B10">
        <v>1</v>
      </c>
      <c r="C10">
        <v>1</v>
      </c>
      <c r="D10">
        <f t="shared" si="0"/>
        <v>1</v>
      </c>
      <c r="E10">
        <f>Heb!B49</f>
        <v>14</v>
      </c>
      <c r="F10">
        <f>Heb!C49</f>
        <v>24</v>
      </c>
      <c r="G10">
        <f t="shared" si="1"/>
        <v>0.5833333333333334</v>
      </c>
      <c r="H10">
        <f>Heb!E49</f>
        <v>269</v>
      </c>
      <c r="I10">
        <f>Heb!F49</f>
        <v>592</v>
      </c>
      <c r="J10">
        <f t="shared" si="2"/>
        <v>0.4543918918918919</v>
      </c>
    </row>
    <row r="11" spans="1:10" ht="12.75">
      <c r="A11" s="4" t="s">
        <v>161</v>
      </c>
      <c r="B11">
        <v>0.5</v>
      </c>
      <c r="C11">
        <v>1</v>
      </c>
      <c r="D11">
        <f t="shared" si="0"/>
        <v>0.5</v>
      </c>
      <c r="E11">
        <f>KUA!B49</f>
        <v>20</v>
      </c>
      <c r="F11">
        <f>KUA!C49</f>
        <v>29</v>
      </c>
      <c r="G11">
        <f t="shared" si="1"/>
        <v>0.6896551724137931</v>
      </c>
      <c r="H11">
        <f>KUA!E49</f>
        <v>435</v>
      </c>
      <c r="I11">
        <f>KUA!F49</f>
        <v>764</v>
      </c>
      <c r="J11">
        <f t="shared" si="2"/>
        <v>0.569371727748691</v>
      </c>
    </row>
    <row r="12" spans="1:10" ht="12.75">
      <c r="A12" t="s">
        <v>385</v>
      </c>
      <c r="B12">
        <v>1</v>
      </c>
      <c r="C12">
        <v>1</v>
      </c>
      <c r="D12">
        <f t="shared" si="0"/>
        <v>1</v>
      </c>
      <c r="E12">
        <f>Sou!B49</f>
        <v>13.5</v>
      </c>
      <c r="F12">
        <f>Sou!C49</f>
        <v>27</v>
      </c>
      <c r="G12">
        <f>Sou!D49</f>
        <v>0.5</v>
      </c>
      <c r="H12">
        <f>Sou!E49</f>
        <v>397.5</v>
      </c>
      <c r="I12">
        <f>Sou!F49</f>
        <v>703</v>
      </c>
      <c r="J12">
        <f>Sou!G49</f>
        <v>0.5654338549075392</v>
      </c>
    </row>
    <row r="13" spans="1:10" ht="12.75">
      <c r="A13" t="s">
        <v>176</v>
      </c>
      <c r="B13">
        <v>1</v>
      </c>
      <c r="C13">
        <v>1</v>
      </c>
      <c r="D13">
        <f t="shared" si="0"/>
        <v>1</v>
      </c>
      <c r="E13">
        <f>StS!B49</f>
        <v>11</v>
      </c>
      <c r="F13">
        <f>StS!C49</f>
        <v>25</v>
      </c>
      <c r="G13">
        <f>StS!D49</f>
        <v>0.44</v>
      </c>
      <c r="H13">
        <f>StS!E49</f>
        <v>353</v>
      </c>
      <c r="I13">
        <f>StS!F49</f>
        <v>660</v>
      </c>
      <c r="J13">
        <f>StS!G49</f>
        <v>0.5348484848484848</v>
      </c>
    </row>
    <row r="14" spans="1:10" ht="12.75">
      <c r="A14" s="4" t="s">
        <v>469</v>
      </c>
      <c r="B14">
        <v>1</v>
      </c>
      <c r="C14">
        <v>1</v>
      </c>
      <c r="D14">
        <f t="shared" si="0"/>
        <v>1</v>
      </c>
      <c r="E14">
        <f>MilT!B49</f>
        <v>20</v>
      </c>
      <c r="F14">
        <f>MilT!C49</f>
        <v>27</v>
      </c>
      <c r="G14">
        <f>MilT!D49</f>
        <v>0.7407407407407407</v>
      </c>
      <c r="H14">
        <f>MilT!E49</f>
        <v>381.5</v>
      </c>
      <c r="I14">
        <f>MilT!F49</f>
        <v>709</v>
      </c>
      <c r="J14">
        <f>MilT!G49</f>
        <v>0.5380818053596615</v>
      </c>
    </row>
    <row r="15" spans="1:10" ht="12.75">
      <c r="A15" t="s">
        <v>189</v>
      </c>
      <c r="B15">
        <v>1</v>
      </c>
      <c r="C15">
        <v>1</v>
      </c>
      <c r="D15">
        <f t="shared" si="0"/>
        <v>1</v>
      </c>
      <c r="E15">
        <f>Tha!B49</f>
        <v>2</v>
      </c>
      <c r="F15">
        <f>Tha!C49</f>
        <v>22</v>
      </c>
      <c r="G15">
        <f>Tha!D49</f>
        <v>0.09090909090909091</v>
      </c>
      <c r="H15">
        <f>Tha!E49</f>
        <v>335</v>
      </c>
      <c r="I15">
        <f>Tha!F49</f>
        <v>585</v>
      </c>
      <c r="J15">
        <f>Tha!G49</f>
        <v>0.5726495726495726</v>
      </c>
    </row>
    <row r="16" spans="1:10" ht="12.75">
      <c r="A16" t="s">
        <v>120</v>
      </c>
      <c r="B16">
        <v>1</v>
      </c>
      <c r="C16">
        <v>1</v>
      </c>
      <c r="D16">
        <f t="shared" si="0"/>
        <v>1</v>
      </c>
      <c r="E16">
        <f>Gov!B49</f>
        <v>13.5</v>
      </c>
      <c r="F16">
        <f>Gov!C49</f>
        <v>27</v>
      </c>
      <c r="G16">
        <f>Gov!D49</f>
        <v>0.5</v>
      </c>
      <c r="H16">
        <f>Gov!E49</f>
        <v>388.5</v>
      </c>
      <c r="I16">
        <f>Gov!F49</f>
        <v>705</v>
      </c>
      <c r="J16">
        <f>Gov!G49</f>
        <v>0.551063829787234</v>
      </c>
    </row>
    <row r="17" spans="1:10" ht="12.75">
      <c r="A17" t="s">
        <v>153</v>
      </c>
      <c r="B17">
        <v>1</v>
      </c>
      <c r="C17">
        <v>1</v>
      </c>
      <c r="D17">
        <f t="shared" si="0"/>
        <v>1</v>
      </c>
      <c r="E17">
        <f>StP!B49</f>
        <v>12.5</v>
      </c>
      <c r="F17">
        <f>StP!C49</f>
        <v>26</v>
      </c>
      <c r="G17">
        <f>StP!D49</f>
        <v>0.4807692307692308</v>
      </c>
      <c r="H17">
        <f>StP!E49</f>
        <v>374</v>
      </c>
      <c r="I17">
        <f>StP!F49</f>
        <v>688</v>
      </c>
      <c r="J17">
        <f>StP!G49</f>
        <v>0.5436046511627907</v>
      </c>
    </row>
    <row r="18" spans="1:10" ht="12.75">
      <c r="A18" t="s">
        <v>119</v>
      </c>
      <c r="B18">
        <v>1</v>
      </c>
      <c r="C18">
        <v>1</v>
      </c>
      <c r="D18">
        <f t="shared" si="0"/>
        <v>1</v>
      </c>
      <c r="E18">
        <f>Sou!B49</f>
        <v>13.5</v>
      </c>
      <c r="F18">
        <f>Sou!C49</f>
        <v>27</v>
      </c>
      <c r="G18">
        <f>Sou!D49</f>
        <v>0.5</v>
      </c>
      <c r="H18">
        <f>Sou!E49</f>
        <v>397.5</v>
      </c>
      <c r="I18">
        <f>Sou!F49</f>
        <v>703</v>
      </c>
      <c r="J18">
        <f>Sou!G49</f>
        <v>0.5654338549075392</v>
      </c>
    </row>
    <row r="19" spans="1:10" ht="12.75">
      <c r="A19" t="s">
        <v>496</v>
      </c>
      <c r="B19">
        <v>1</v>
      </c>
      <c r="C19">
        <v>1</v>
      </c>
      <c r="D19">
        <f t="shared" si="0"/>
        <v>1</v>
      </c>
      <c r="E19">
        <f>Pro!B49</f>
        <v>11</v>
      </c>
      <c r="F19">
        <f>Pro!C49</f>
        <v>26</v>
      </c>
      <c r="G19">
        <f>Pro!D49</f>
        <v>0.4230769230769231</v>
      </c>
      <c r="H19">
        <f>Pro!E49</f>
        <v>367</v>
      </c>
      <c r="I19">
        <f>Pro!F49</f>
        <v>673</v>
      </c>
      <c r="J19">
        <f>Pro!G49</f>
        <v>0.5453194650817236</v>
      </c>
    </row>
    <row r="20" spans="1:10" ht="12.75">
      <c r="A20" t="s">
        <v>572</v>
      </c>
      <c r="B20">
        <v>1</v>
      </c>
      <c r="C20">
        <v>1</v>
      </c>
      <c r="D20">
        <f t="shared" si="0"/>
        <v>1</v>
      </c>
      <c r="E20">
        <f>Berw!B49</f>
        <v>12.5</v>
      </c>
      <c r="F20">
        <f>Berw!C49</f>
        <v>21</v>
      </c>
      <c r="G20">
        <f>Berw!D49</f>
        <v>0.5952380952380952</v>
      </c>
      <c r="H20">
        <f>Berw!E49</f>
        <v>222.5</v>
      </c>
      <c r="I20">
        <f>Berw!F49</f>
        <v>504</v>
      </c>
      <c r="J20">
        <f>Berw!G49</f>
        <v>0.44146825396825395</v>
      </c>
    </row>
    <row r="21" spans="1:10" ht="12.75">
      <c r="A21" t="s">
        <v>414</v>
      </c>
      <c r="B21">
        <v>1</v>
      </c>
      <c r="C21">
        <v>1</v>
      </c>
      <c r="D21">
        <f t="shared" si="0"/>
        <v>1</v>
      </c>
      <c r="E21">
        <f>Law!B49</f>
        <v>14</v>
      </c>
      <c r="F21">
        <f>Law!C49</f>
        <v>28</v>
      </c>
      <c r="G21">
        <f>Law!D49</f>
        <v>0.5</v>
      </c>
      <c r="H21">
        <f>Law!E49</f>
        <v>393.5</v>
      </c>
      <c r="I21">
        <f>Law!F49</f>
        <v>728</v>
      </c>
      <c r="J21">
        <f>Law!G49</f>
        <v>0.540521978021978</v>
      </c>
    </row>
    <row r="22" spans="1:10" ht="12.75">
      <c r="A22" t="s">
        <v>565</v>
      </c>
      <c r="B22">
        <v>0</v>
      </c>
      <c r="C22">
        <v>1</v>
      </c>
      <c r="D22">
        <f t="shared" si="0"/>
        <v>0</v>
      </c>
      <c r="E22">
        <f>And!B49</f>
        <v>15</v>
      </c>
      <c r="F22">
        <f>And!C49</f>
        <v>27</v>
      </c>
      <c r="G22">
        <f>And!D49</f>
        <v>0.5555555555555556</v>
      </c>
      <c r="H22">
        <f>And!E49</f>
        <v>383.5</v>
      </c>
      <c r="I22">
        <f>And!F49</f>
        <v>694</v>
      </c>
      <c r="J22">
        <f>And!G49</f>
        <v>0.5525936599423631</v>
      </c>
    </row>
    <row r="23" spans="1:10" ht="12.75">
      <c r="A23" t="s">
        <v>292</v>
      </c>
      <c r="B23">
        <v>1</v>
      </c>
      <c r="C23">
        <v>1</v>
      </c>
      <c r="D23">
        <f t="shared" si="0"/>
        <v>1</v>
      </c>
      <c r="E23">
        <f>Riv!B49</f>
        <v>11</v>
      </c>
      <c r="F23">
        <f>Riv!C49</f>
        <v>26</v>
      </c>
      <c r="G23">
        <f>Riv!D49</f>
        <v>0.4230769230769231</v>
      </c>
      <c r="H23">
        <f>Riv!E49</f>
        <v>284.5</v>
      </c>
      <c r="I23">
        <f>Riv!F49</f>
        <v>615</v>
      </c>
      <c r="J23">
        <f>Riv!G49</f>
        <v>0.46260162601626015</v>
      </c>
    </row>
    <row r="24" spans="1:10" ht="12.75">
      <c r="A24" t="s">
        <v>189</v>
      </c>
      <c r="B24">
        <v>1</v>
      </c>
      <c r="C24">
        <v>1</v>
      </c>
      <c r="D24">
        <f t="shared" si="0"/>
        <v>1</v>
      </c>
      <c r="E24">
        <f>Tha!B49</f>
        <v>2</v>
      </c>
      <c r="F24">
        <f>Tha!C49</f>
        <v>22</v>
      </c>
      <c r="G24">
        <f>Tha!D49</f>
        <v>0.09090909090909091</v>
      </c>
      <c r="H24">
        <f>Tha!E49</f>
        <v>335</v>
      </c>
      <c r="I24">
        <f>Tha!F49</f>
        <v>585</v>
      </c>
      <c r="J24">
        <f>Tha!G49</f>
        <v>0.5726495726495726</v>
      </c>
    </row>
    <row r="25" spans="1:10" ht="12.75">
      <c r="A25" s="4" t="s">
        <v>469</v>
      </c>
      <c r="B25">
        <v>0</v>
      </c>
      <c r="C25">
        <v>1</v>
      </c>
      <c r="D25">
        <f t="shared" si="0"/>
        <v>0</v>
      </c>
      <c r="E25">
        <f>MilT!B49</f>
        <v>20</v>
      </c>
      <c r="F25">
        <f>MilT!C49</f>
        <v>27</v>
      </c>
      <c r="G25">
        <f>MilT!D49</f>
        <v>0.7407407407407407</v>
      </c>
      <c r="H25">
        <f>MilT!E49</f>
        <v>381.5</v>
      </c>
      <c r="I25">
        <f>MilT!F49</f>
        <v>709</v>
      </c>
      <c r="J25">
        <f>MilT!G49</f>
        <v>0.5380818053596615</v>
      </c>
    </row>
    <row r="26" spans="1:10" ht="12.75">
      <c r="A26" s="4" t="s">
        <v>262</v>
      </c>
      <c r="B26">
        <v>0</v>
      </c>
      <c r="C26">
        <v>1</v>
      </c>
      <c r="D26">
        <f t="shared" si="0"/>
        <v>0</v>
      </c>
      <c r="E26">
        <f>Nob!B49</f>
        <v>22.5</v>
      </c>
      <c r="F26">
        <f>Nob!C49</f>
        <v>27</v>
      </c>
      <c r="G26">
        <f>Nob!D49</f>
        <v>0.8333333333333334</v>
      </c>
      <c r="H26">
        <f>Nob!E49</f>
        <v>371</v>
      </c>
      <c r="I26">
        <f>Nob!F49</f>
        <v>704</v>
      </c>
      <c r="J26">
        <f>Nob!G49</f>
        <v>0.5269886363636364</v>
      </c>
    </row>
    <row r="27" spans="1:10" ht="12.75">
      <c r="A27" s="9" t="s">
        <v>584</v>
      </c>
      <c r="B27">
        <v>0</v>
      </c>
      <c r="C27">
        <v>1</v>
      </c>
      <c r="D27">
        <f t="shared" si="0"/>
        <v>0</v>
      </c>
      <c r="E27">
        <f>StS!B49</f>
        <v>11</v>
      </c>
      <c r="F27">
        <f>StS!C49</f>
        <v>25</v>
      </c>
      <c r="G27">
        <f>StS!D49</f>
        <v>0.44</v>
      </c>
      <c r="H27">
        <f>StS!E49</f>
        <v>353</v>
      </c>
      <c r="I27">
        <f>StS!F49</f>
        <v>660</v>
      </c>
      <c r="J27">
        <f>StS!G49</f>
        <v>0.5348484848484848</v>
      </c>
    </row>
    <row r="28" spans="1:10" ht="12.75">
      <c r="A28" s="9" t="s">
        <v>365</v>
      </c>
      <c r="B28">
        <v>1</v>
      </c>
      <c r="C28">
        <v>1</v>
      </c>
      <c r="D28">
        <f t="shared" si="0"/>
        <v>1</v>
      </c>
      <c r="E28">
        <f>StP!B49</f>
        <v>12.5</v>
      </c>
      <c r="F28">
        <f>StP!C49</f>
        <v>26</v>
      </c>
      <c r="G28">
        <f>StP!D49</f>
        <v>0.4807692307692308</v>
      </c>
      <c r="H28">
        <f>StP!E49</f>
        <v>374</v>
      </c>
      <c r="I28">
        <f>StP!F49</f>
        <v>688</v>
      </c>
      <c r="J28">
        <f>StP!G49</f>
        <v>0.5436046511627907</v>
      </c>
    </row>
    <row r="29" spans="1:10" ht="12.75">
      <c r="A29" s="4" t="s">
        <v>373</v>
      </c>
      <c r="B29">
        <v>1</v>
      </c>
      <c r="C29">
        <v>1</v>
      </c>
      <c r="D29">
        <f t="shared" si="0"/>
        <v>1</v>
      </c>
      <c r="E29">
        <f>Tab!B49</f>
        <v>14</v>
      </c>
      <c r="F29">
        <f>Tab!C49</f>
        <v>25</v>
      </c>
      <c r="G29">
        <f>Tab!D49</f>
        <v>0.56</v>
      </c>
      <c r="H29">
        <f>Tab!E49</f>
        <v>376</v>
      </c>
      <c r="I29">
        <f>Tab!F49</f>
        <v>647</v>
      </c>
      <c r="J29">
        <f>Tab!G49</f>
        <v>0.5811437403400309</v>
      </c>
    </row>
    <row r="49" spans="2:11" ht="12.75">
      <c r="B49">
        <f>SUM(B2:B48)</f>
        <v>20</v>
      </c>
      <c r="C49">
        <f>SUM(C2:C48)</f>
        <v>28</v>
      </c>
      <c r="D49">
        <f>B49/C49</f>
        <v>0.7142857142857143</v>
      </c>
      <c r="E49">
        <f>SUM(E2:E48)</f>
        <v>379.5</v>
      </c>
      <c r="F49">
        <f>SUM(F2:F48)</f>
        <v>721</v>
      </c>
      <c r="G49">
        <f>E49/F49</f>
        <v>0.5263522884882108</v>
      </c>
      <c r="H49">
        <f>SUM(H2:H48)</f>
        <v>9917.5</v>
      </c>
      <c r="I49">
        <f>SUM(I2:I48)</f>
        <v>18521</v>
      </c>
      <c r="J49">
        <f>H49/I49</f>
        <v>0.5354732465849577</v>
      </c>
      <c r="K49">
        <f>0.25*D49+0.21*G49+0.54*J49</f>
        <v>0.57826096230983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28" sqref="A28"/>
    </sheetView>
  </sheetViews>
  <sheetFormatPr defaultColWidth="11.00390625" defaultRowHeight="12.75"/>
  <sheetData>
    <row r="1" spans="1:11" ht="12.75">
      <c r="A1" t="s">
        <v>436</v>
      </c>
      <c r="B1" t="s">
        <v>437</v>
      </c>
      <c r="C1" t="s">
        <v>438</v>
      </c>
      <c r="D1" t="s">
        <v>445</v>
      </c>
      <c r="E1" t="s">
        <v>439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446</v>
      </c>
    </row>
    <row r="2" spans="1:10" ht="12.75">
      <c r="A2" t="s">
        <v>421</v>
      </c>
      <c r="B2">
        <v>1</v>
      </c>
      <c r="C2">
        <v>1</v>
      </c>
      <c r="D2">
        <f aca="true" t="shared" si="0" ref="D2:D29">B2/C2</f>
        <v>1</v>
      </c>
      <c r="E2">
        <f>Alb!B49</f>
        <v>4.5</v>
      </c>
      <c r="F2">
        <f>Alb!C49</f>
        <v>24</v>
      </c>
      <c r="G2">
        <f>Alb!D49</f>
        <v>0.1875</v>
      </c>
      <c r="H2">
        <f>Alb!E49</f>
        <v>291.5</v>
      </c>
      <c r="I2">
        <f>Alb!F49</f>
        <v>605</v>
      </c>
      <c r="J2">
        <f>Alb!G49</f>
        <v>0.4818181818181818</v>
      </c>
    </row>
    <row r="3" spans="1:10" ht="12.75">
      <c r="A3" t="s">
        <v>545</v>
      </c>
      <c r="B3">
        <v>1</v>
      </c>
      <c r="C3">
        <v>1</v>
      </c>
      <c r="D3">
        <f t="shared" si="0"/>
        <v>1</v>
      </c>
      <c r="E3">
        <f>Taf!B49</f>
        <v>10.5</v>
      </c>
      <c r="F3">
        <f>Taf!C49</f>
        <v>23</v>
      </c>
      <c r="G3">
        <f>Taf!D49</f>
        <v>0.45652173913043476</v>
      </c>
      <c r="H3">
        <f>Taf!E49</f>
        <v>330.5</v>
      </c>
      <c r="I3">
        <f>Taf!F49</f>
        <v>585</v>
      </c>
      <c r="J3">
        <f>Taf!G49</f>
        <v>0.564957264957265</v>
      </c>
    </row>
    <row r="4" spans="1:10" ht="12.75">
      <c r="A4" t="s">
        <v>136</v>
      </c>
      <c r="B4">
        <v>1</v>
      </c>
      <c r="C4">
        <v>1</v>
      </c>
      <c r="D4">
        <f t="shared" si="0"/>
        <v>1</v>
      </c>
      <c r="E4">
        <f>Can!B49</f>
        <v>8</v>
      </c>
      <c r="F4">
        <f>Can!C49</f>
        <v>27</v>
      </c>
      <c r="G4">
        <f>Can!D49</f>
        <v>0.2962962962962963</v>
      </c>
      <c r="H4">
        <f>Can!E49</f>
        <v>376.5</v>
      </c>
      <c r="I4">
        <f>Can!F49</f>
        <v>692</v>
      </c>
      <c r="J4">
        <f>Can!G49</f>
        <v>0.5440751445086706</v>
      </c>
    </row>
    <row r="5" spans="1:10" ht="12.75">
      <c r="A5" s="4" t="s">
        <v>137</v>
      </c>
      <c r="B5">
        <v>0</v>
      </c>
      <c r="C5">
        <v>1</v>
      </c>
      <c r="D5">
        <f t="shared" si="0"/>
        <v>0</v>
      </c>
      <c r="E5">
        <f>Gun!B49</f>
        <v>25</v>
      </c>
      <c r="F5">
        <f>Gun!C49</f>
        <v>29</v>
      </c>
      <c r="G5">
        <f>Gun!D49</f>
        <v>0.8620689655172413</v>
      </c>
      <c r="H5">
        <f>Gun!E49</f>
        <v>354.5</v>
      </c>
      <c r="I5">
        <f>Gun!F49</f>
        <v>742</v>
      </c>
      <c r="J5">
        <f>Gun!G49</f>
        <v>0.4777628032345013</v>
      </c>
    </row>
    <row r="6" spans="1:10" ht="12.75">
      <c r="A6" t="s">
        <v>544</v>
      </c>
      <c r="B6">
        <v>0</v>
      </c>
      <c r="C6">
        <v>1</v>
      </c>
      <c r="D6">
        <f t="shared" si="0"/>
        <v>0</v>
      </c>
      <c r="E6">
        <f>Sou!B49</f>
        <v>13.5</v>
      </c>
      <c r="F6">
        <f>Sou!C49</f>
        <v>27</v>
      </c>
      <c r="G6">
        <f>Sou!D49</f>
        <v>0.5</v>
      </c>
      <c r="H6">
        <f>Sou!E49</f>
        <v>397.5</v>
      </c>
      <c r="I6">
        <f>Sou!F49</f>
        <v>703</v>
      </c>
      <c r="J6">
        <f>Sou!G49</f>
        <v>0.5654338549075392</v>
      </c>
    </row>
    <row r="7" spans="1:10" ht="12.75">
      <c r="A7" t="s">
        <v>424</v>
      </c>
      <c r="B7">
        <v>1</v>
      </c>
      <c r="C7">
        <v>1</v>
      </c>
      <c r="D7">
        <f t="shared" si="0"/>
        <v>1</v>
      </c>
      <c r="E7">
        <f>StP!B49</f>
        <v>12.5</v>
      </c>
      <c r="F7">
        <f>StP!C49</f>
        <v>26</v>
      </c>
      <c r="G7">
        <f>StP!D49</f>
        <v>0.4807692307692308</v>
      </c>
      <c r="H7">
        <f>StP!E49</f>
        <v>374</v>
      </c>
      <c r="I7">
        <f>StP!F49</f>
        <v>688</v>
      </c>
      <c r="J7">
        <f>StP!G49</f>
        <v>0.5436046511627907</v>
      </c>
    </row>
    <row r="8" spans="1:10" ht="12.75">
      <c r="A8" s="4" t="s">
        <v>137</v>
      </c>
      <c r="B8">
        <v>0</v>
      </c>
      <c r="C8">
        <v>1</v>
      </c>
      <c r="D8">
        <f t="shared" si="0"/>
        <v>0</v>
      </c>
      <c r="E8">
        <f>Gun!B49</f>
        <v>25</v>
      </c>
      <c r="F8">
        <f>Gun!C49</f>
        <v>29</v>
      </c>
      <c r="G8">
        <f>Gun!D49</f>
        <v>0.8620689655172413</v>
      </c>
      <c r="H8">
        <f>Gun!E49</f>
        <v>354.5</v>
      </c>
      <c r="I8">
        <f>Gun!F49</f>
        <v>742</v>
      </c>
      <c r="J8">
        <f>Gun!G49</f>
        <v>0.4777628032345013</v>
      </c>
    </row>
    <row r="9" spans="1:10" ht="12.75">
      <c r="A9" t="s">
        <v>238</v>
      </c>
      <c r="B9">
        <v>1</v>
      </c>
      <c r="C9">
        <v>1</v>
      </c>
      <c r="D9">
        <f t="shared" si="0"/>
        <v>1</v>
      </c>
      <c r="E9">
        <f>Tri!B49</f>
        <v>8</v>
      </c>
      <c r="F9">
        <f>Tri!C49</f>
        <v>24</v>
      </c>
      <c r="G9">
        <f>Tri!D49</f>
        <v>0.3333333333333333</v>
      </c>
      <c r="H9">
        <f>Tri!E49</f>
        <v>306</v>
      </c>
      <c r="I9">
        <f>Tri!F49</f>
        <v>600</v>
      </c>
      <c r="J9">
        <f>Tri!G49</f>
        <v>0.51</v>
      </c>
    </row>
    <row r="10" spans="1:10" ht="12.75">
      <c r="A10" s="4" t="s">
        <v>422</v>
      </c>
      <c r="B10">
        <v>1</v>
      </c>
      <c r="C10">
        <v>1</v>
      </c>
      <c r="D10">
        <f t="shared" si="0"/>
        <v>1</v>
      </c>
      <c r="E10">
        <f>Tab!B49</f>
        <v>14</v>
      </c>
      <c r="F10">
        <f>Tab!C49</f>
        <v>25</v>
      </c>
      <c r="G10">
        <f>Tab!D49</f>
        <v>0.56</v>
      </c>
      <c r="H10">
        <f>Tab!E49</f>
        <v>376</v>
      </c>
      <c r="I10">
        <f>Tab!F49</f>
        <v>647</v>
      </c>
      <c r="J10">
        <f>Tab!G49</f>
        <v>0.5811437403400309</v>
      </c>
    </row>
    <row r="11" spans="1:10" ht="12.75">
      <c r="A11" t="s">
        <v>636</v>
      </c>
      <c r="B11">
        <v>1</v>
      </c>
      <c r="C11">
        <v>1</v>
      </c>
      <c r="D11">
        <f t="shared" si="0"/>
        <v>1</v>
      </c>
      <c r="E11">
        <f>StS!B49</f>
        <v>11</v>
      </c>
      <c r="F11">
        <f>StS!C49</f>
        <v>25</v>
      </c>
      <c r="G11">
        <f>StS!D49</f>
        <v>0.44</v>
      </c>
      <c r="H11">
        <f>StS!E49</f>
        <v>353</v>
      </c>
      <c r="I11">
        <f>StS!F49</f>
        <v>660</v>
      </c>
      <c r="J11">
        <f>StS!G49</f>
        <v>0.5348484848484848</v>
      </c>
    </row>
    <row r="12" spans="1:10" ht="12.75">
      <c r="A12" s="4" t="s">
        <v>329</v>
      </c>
      <c r="B12">
        <v>0</v>
      </c>
      <c r="C12">
        <v>1</v>
      </c>
      <c r="D12">
        <f t="shared" si="0"/>
        <v>0</v>
      </c>
      <c r="E12">
        <f>Nob!B49</f>
        <v>22.5</v>
      </c>
      <c r="F12">
        <f>Nob!C49</f>
        <v>27</v>
      </c>
      <c r="G12">
        <f>Nob!D49</f>
        <v>0.8333333333333334</v>
      </c>
      <c r="H12">
        <f>Nob!E49</f>
        <v>371</v>
      </c>
      <c r="I12">
        <f>Nob!F49</f>
        <v>704</v>
      </c>
      <c r="J12">
        <f>Nob!G49</f>
        <v>0.5269886363636364</v>
      </c>
    </row>
    <row r="13" spans="1:10" ht="12.75">
      <c r="A13" t="s">
        <v>98</v>
      </c>
      <c r="B13">
        <v>1</v>
      </c>
      <c r="C13">
        <v>1</v>
      </c>
      <c r="D13">
        <f t="shared" si="0"/>
        <v>1</v>
      </c>
      <c r="E13">
        <f>Sou!B49</f>
        <v>13.5</v>
      </c>
      <c r="F13">
        <f>Sou!C49</f>
        <v>27</v>
      </c>
      <c r="G13">
        <f>Sou!D49</f>
        <v>0.5</v>
      </c>
      <c r="H13">
        <f>Sou!E49</f>
        <v>397.5</v>
      </c>
      <c r="I13">
        <f>Sou!F49</f>
        <v>703</v>
      </c>
      <c r="J13">
        <f>Sou!G49</f>
        <v>0.5654338549075392</v>
      </c>
    </row>
    <row r="14" spans="1:10" ht="12.75">
      <c r="A14" t="s">
        <v>278</v>
      </c>
      <c r="B14">
        <v>1</v>
      </c>
      <c r="C14">
        <v>1</v>
      </c>
      <c r="D14">
        <f t="shared" si="0"/>
        <v>1</v>
      </c>
      <c r="E14">
        <f>Wil!B49</f>
        <v>11</v>
      </c>
      <c r="F14">
        <f>Wil!C49</f>
        <v>25</v>
      </c>
      <c r="G14">
        <f>Wil!D49</f>
        <v>0.44</v>
      </c>
      <c r="H14">
        <f>Wil!E49</f>
        <v>318</v>
      </c>
      <c r="I14">
        <f>Wil!F49</f>
        <v>650</v>
      </c>
      <c r="J14">
        <f>Wil!G49</f>
        <v>0.48923076923076925</v>
      </c>
    </row>
    <row r="15" spans="1:10" ht="12.75">
      <c r="A15" t="s">
        <v>309</v>
      </c>
      <c r="B15">
        <v>1</v>
      </c>
      <c r="C15">
        <v>1</v>
      </c>
      <c r="D15">
        <f t="shared" si="0"/>
        <v>1</v>
      </c>
      <c r="E15">
        <f>Alb!B49</f>
        <v>4.5</v>
      </c>
      <c r="F15">
        <f>Alb!C49</f>
        <v>24</v>
      </c>
      <c r="G15">
        <f>Alb!D49</f>
        <v>0.1875</v>
      </c>
      <c r="H15">
        <f>Alb!E49</f>
        <v>291.5</v>
      </c>
      <c r="I15">
        <f>Alb!F49</f>
        <v>605</v>
      </c>
      <c r="J15">
        <f>Alb!G49</f>
        <v>0.4818181818181818</v>
      </c>
    </row>
    <row r="16" spans="1:10" ht="12.75">
      <c r="A16" t="s">
        <v>278</v>
      </c>
      <c r="B16">
        <v>1</v>
      </c>
      <c r="C16">
        <v>1</v>
      </c>
      <c r="D16">
        <f t="shared" si="0"/>
        <v>1</v>
      </c>
      <c r="E16">
        <f>Wil!B49</f>
        <v>11</v>
      </c>
      <c r="F16">
        <f>Wil!C49</f>
        <v>25</v>
      </c>
      <c r="G16">
        <f>Wil!D49</f>
        <v>0.44</v>
      </c>
      <c r="H16">
        <f>Wil!E49</f>
        <v>318</v>
      </c>
      <c r="I16">
        <f>Wil!F49</f>
        <v>650</v>
      </c>
      <c r="J16">
        <f>Wil!G49</f>
        <v>0.48923076923076925</v>
      </c>
    </row>
    <row r="17" spans="1:10" ht="12.75">
      <c r="A17" t="s">
        <v>12</v>
      </c>
      <c r="B17">
        <v>1</v>
      </c>
      <c r="C17">
        <v>1</v>
      </c>
      <c r="D17">
        <f t="shared" si="0"/>
        <v>1</v>
      </c>
      <c r="E17">
        <f>Hot!B49</f>
        <v>12</v>
      </c>
      <c r="F17">
        <f>Hot!C49</f>
        <v>25</v>
      </c>
      <c r="G17">
        <f>Hot!D49</f>
        <v>0.48</v>
      </c>
      <c r="H17">
        <f>Hot!E49</f>
        <v>345.5</v>
      </c>
      <c r="I17">
        <f>Hot!F49</f>
        <v>626</v>
      </c>
      <c r="J17">
        <f>Hot!G49</f>
        <v>0.5519169329073482</v>
      </c>
    </row>
    <row r="18" spans="1:10" ht="12.75">
      <c r="A18" s="4" t="s">
        <v>383</v>
      </c>
      <c r="B18">
        <v>0</v>
      </c>
      <c r="C18">
        <v>1</v>
      </c>
      <c r="D18">
        <f t="shared" si="0"/>
        <v>0</v>
      </c>
      <c r="E18">
        <f>Cho!B49</f>
        <v>17</v>
      </c>
      <c r="F18">
        <f>Cho!C49</f>
        <v>24</v>
      </c>
      <c r="G18">
        <f>Cho!D49</f>
        <v>0.7083333333333334</v>
      </c>
      <c r="H18">
        <f>Cho!E49</f>
        <v>323</v>
      </c>
      <c r="I18">
        <f>Cho!F49</f>
        <v>616</v>
      </c>
      <c r="J18">
        <f>Cho!G49</f>
        <v>0.5243506493506493</v>
      </c>
    </row>
    <row r="19" spans="1:10" ht="12.75">
      <c r="A19" s="4" t="s">
        <v>268</v>
      </c>
      <c r="B19">
        <v>0</v>
      </c>
      <c r="C19">
        <v>1</v>
      </c>
      <c r="D19">
        <f t="shared" si="0"/>
        <v>0</v>
      </c>
      <c r="E19">
        <f>Avo!B49</f>
        <v>17</v>
      </c>
      <c r="F19">
        <f>Avo!C49</f>
        <v>26</v>
      </c>
      <c r="G19">
        <f>Avo!D49</f>
        <v>0.6538461538461539</v>
      </c>
      <c r="H19">
        <f>Avo!E49</f>
        <v>332.5</v>
      </c>
      <c r="I19">
        <f>Avo!F49</f>
        <v>655</v>
      </c>
      <c r="J19">
        <f>Avo!G49</f>
        <v>0.5076335877862596</v>
      </c>
    </row>
    <row r="20" spans="1:10" ht="12.75">
      <c r="A20" t="s">
        <v>289</v>
      </c>
      <c r="B20">
        <v>1</v>
      </c>
      <c r="C20">
        <v>1</v>
      </c>
      <c r="D20">
        <f t="shared" si="0"/>
        <v>1</v>
      </c>
      <c r="E20">
        <f>Hot!B49</f>
        <v>12</v>
      </c>
      <c r="F20">
        <f>Hot!C49</f>
        <v>25</v>
      </c>
      <c r="G20">
        <f>Hot!D49</f>
        <v>0.48</v>
      </c>
      <c r="H20">
        <f>Hot!E49</f>
        <v>345.5</v>
      </c>
      <c r="I20">
        <f>Hot!F49</f>
        <v>626</v>
      </c>
      <c r="J20">
        <f>Hot!G49</f>
        <v>0.5519169329073482</v>
      </c>
    </row>
    <row r="21" spans="1:10" ht="12.75">
      <c r="A21" s="4" t="s">
        <v>269</v>
      </c>
      <c r="B21">
        <v>0</v>
      </c>
      <c r="C21">
        <v>1</v>
      </c>
      <c r="D21">
        <f t="shared" si="0"/>
        <v>0</v>
      </c>
      <c r="E21">
        <f>Sal!B49</f>
        <v>17.5</v>
      </c>
      <c r="F21">
        <f>Sal!C49</f>
        <v>25</v>
      </c>
      <c r="G21">
        <f>Sal!D49</f>
        <v>0.7</v>
      </c>
      <c r="H21">
        <f>Sal!E49</f>
        <v>330.5</v>
      </c>
      <c r="I21">
        <f>Sal!F49</f>
        <v>631</v>
      </c>
      <c r="J21">
        <f>Sal!G49</f>
        <v>0.5237717908082409</v>
      </c>
    </row>
    <row r="22" spans="1:10" ht="12.75">
      <c r="A22" t="s">
        <v>416</v>
      </c>
      <c r="B22">
        <v>1</v>
      </c>
      <c r="C22">
        <v>1</v>
      </c>
      <c r="D22">
        <f t="shared" si="0"/>
        <v>1</v>
      </c>
      <c r="E22">
        <f>Can!B49</f>
        <v>8</v>
      </c>
      <c r="F22">
        <f>Can!C49</f>
        <v>27</v>
      </c>
      <c r="G22">
        <f>Can!D49</f>
        <v>0.2962962962962963</v>
      </c>
      <c r="H22">
        <f>Can!E49</f>
        <v>376.5</v>
      </c>
      <c r="I22">
        <f>Can!F49</f>
        <v>692</v>
      </c>
      <c r="J22">
        <f>Can!G49</f>
        <v>0.5440751445086706</v>
      </c>
    </row>
    <row r="23" spans="1:10" ht="12.75">
      <c r="A23" s="4" t="s">
        <v>376</v>
      </c>
      <c r="B23">
        <v>0</v>
      </c>
      <c r="C23">
        <v>1</v>
      </c>
      <c r="D23">
        <f t="shared" si="0"/>
        <v>0</v>
      </c>
      <c r="E23">
        <f>Ken!B49</f>
        <v>21</v>
      </c>
      <c r="F23">
        <f>Ken!C49</f>
        <v>25</v>
      </c>
      <c r="G23">
        <f>Ken!D49</f>
        <v>0.84</v>
      </c>
      <c r="H23">
        <f>Ken!E49</f>
        <v>310</v>
      </c>
      <c r="I23">
        <f>Ken!F49</f>
        <v>626</v>
      </c>
      <c r="J23">
        <f>Ken!G49</f>
        <v>0.4952076677316294</v>
      </c>
    </row>
    <row r="24" spans="1:10" ht="12.75">
      <c r="A24" t="s">
        <v>215</v>
      </c>
      <c r="B24">
        <v>0</v>
      </c>
      <c r="C24">
        <v>1</v>
      </c>
      <c r="D24">
        <f t="shared" si="0"/>
        <v>0</v>
      </c>
      <c r="E24">
        <f>Win!B49</f>
        <v>14</v>
      </c>
      <c r="F24">
        <f>Win!C49</f>
        <v>25</v>
      </c>
      <c r="G24">
        <f>Win!D49</f>
        <v>0.56</v>
      </c>
      <c r="H24">
        <f>Win!E49</f>
        <v>286.5</v>
      </c>
      <c r="I24">
        <f>Win!F49</f>
        <v>639</v>
      </c>
      <c r="J24">
        <f>Win!G49</f>
        <v>0.44835680751173707</v>
      </c>
    </row>
    <row r="25" spans="1:10" ht="12.75">
      <c r="A25" t="s">
        <v>272</v>
      </c>
      <c r="B25">
        <v>1</v>
      </c>
      <c r="C25">
        <v>1</v>
      </c>
      <c r="D25">
        <f t="shared" si="0"/>
        <v>1</v>
      </c>
      <c r="E25">
        <f>MilB!B49</f>
        <v>3.5</v>
      </c>
      <c r="F25">
        <f>MilB!C49</f>
        <v>26</v>
      </c>
      <c r="G25">
        <f>MilB!D49</f>
        <v>0.1346153846153846</v>
      </c>
      <c r="H25">
        <f>MilB!E49</f>
        <v>357</v>
      </c>
      <c r="I25">
        <f>MilB!F49</f>
        <v>663</v>
      </c>
      <c r="J25">
        <f>MilB!G49</f>
        <v>0.5384615384615384</v>
      </c>
    </row>
    <row r="26" spans="1:10" ht="12.75">
      <c r="A26" s="9" t="s">
        <v>407</v>
      </c>
      <c r="B26">
        <v>1</v>
      </c>
      <c r="C26">
        <v>1</v>
      </c>
      <c r="D26">
        <f t="shared" si="0"/>
        <v>1</v>
      </c>
      <c r="E26">
        <f>Pom!B49</f>
        <v>14</v>
      </c>
      <c r="F26">
        <f>Pom!C49</f>
        <v>27</v>
      </c>
      <c r="G26">
        <f>Pom!D49</f>
        <v>0.5185185185185185</v>
      </c>
      <c r="H26">
        <f>Pom!E49</f>
        <v>371.5</v>
      </c>
      <c r="I26">
        <f>Pom!F49</f>
        <v>699</v>
      </c>
      <c r="J26">
        <f>Pom!G49</f>
        <v>0.5314735336194564</v>
      </c>
    </row>
    <row r="27" spans="1:10" ht="12.75">
      <c r="A27" s="4" t="s">
        <v>267</v>
      </c>
      <c r="B27">
        <v>1</v>
      </c>
      <c r="C27">
        <v>1</v>
      </c>
      <c r="D27">
        <f t="shared" si="0"/>
        <v>1</v>
      </c>
      <c r="E27">
        <f>Wes!B49</f>
        <v>17</v>
      </c>
      <c r="F27">
        <f>Wes!C49</f>
        <v>25</v>
      </c>
      <c r="G27">
        <f>Wes!D49</f>
        <v>0.68</v>
      </c>
      <c r="H27">
        <f>Wes!E49</f>
        <v>355</v>
      </c>
      <c r="I27">
        <f>Wes!F49</f>
        <v>638</v>
      </c>
      <c r="J27">
        <f>Wes!G49</f>
        <v>0.5564263322884012</v>
      </c>
    </row>
    <row r="28" spans="1:10" ht="12.75">
      <c r="A28" s="9" t="s">
        <v>125</v>
      </c>
      <c r="B28">
        <v>1</v>
      </c>
      <c r="C28">
        <v>1</v>
      </c>
      <c r="D28">
        <f t="shared" si="0"/>
        <v>1</v>
      </c>
      <c r="E28">
        <f>MilB!B49</f>
        <v>3.5</v>
      </c>
      <c r="F28">
        <f>MilB!C49</f>
        <v>26</v>
      </c>
      <c r="G28">
        <f>MilB!D49</f>
        <v>0.1346153846153846</v>
      </c>
      <c r="H28">
        <f>MilB!E49</f>
        <v>357</v>
      </c>
      <c r="I28">
        <f>MilB!F49</f>
        <v>663</v>
      </c>
      <c r="J28">
        <f>MilB!G49</f>
        <v>0.5384615384615384</v>
      </c>
    </row>
    <row r="29" spans="1:10" ht="12.75">
      <c r="A29" s="4" t="s">
        <v>270</v>
      </c>
      <c r="B29">
        <v>0</v>
      </c>
      <c r="C29">
        <v>1</v>
      </c>
      <c r="D29">
        <f t="shared" si="0"/>
        <v>0</v>
      </c>
      <c r="E29">
        <f>Gun!B49</f>
        <v>25</v>
      </c>
      <c r="F29">
        <f>Gun!C49</f>
        <v>29</v>
      </c>
      <c r="G29">
        <f>Gun!D49</f>
        <v>0.8620689655172413</v>
      </c>
      <c r="H29">
        <f>Gun!E49</f>
        <v>354.5</v>
      </c>
      <c r="I29">
        <f>Gun!F49</f>
        <v>742</v>
      </c>
      <c r="J29">
        <f>Gun!G49</f>
        <v>0.4777628032345013</v>
      </c>
    </row>
    <row r="49" spans="2:11" ht="12.75">
      <c r="B49">
        <f>SUM(B2:B48)</f>
        <v>18</v>
      </c>
      <c r="C49">
        <f>SUM(C2:C48)</f>
        <v>28</v>
      </c>
      <c r="D49">
        <f>B49/C49</f>
        <v>0.6428571428571429</v>
      </c>
      <c r="E49">
        <f>SUM(E2:E48)</f>
        <v>376</v>
      </c>
      <c r="F49">
        <f>SUM(F2:F48)</f>
        <v>722</v>
      </c>
      <c r="G49">
        <f>E49/F49</f>
        <v>0.5207756232686981</v>
      </c>
      <c r="H49">
        <f>SUM(H2:H48)</f>
        <v>9655</v>
      </c>
      <c r="I49">
        <f>SUM(I2:I48)</f>
        <v>18492</v>
      </c>
      <c r="J49">
        <f>H49/I49</f>
        <v>0.5221176725070301</v>
      </c>
      <c r="K49">
        <f>0.25*D49+0.21*G49+0.54*J49</f>
        <v>0.5520207097545087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Ephraim Hathaway</dc:creator>
  <cp:keywords/>
  <dc:description/>
  <cp:lastModifiedBy>Jeremy Philipson</cp:lastModifiedBy>
  <dcterms:created xsi:type="dcterms:W3CDTF">2010-01-03T19:14:53Z</dcterms:created>
  <dcterms:modified xsi:type="dcterms:W3CDTF">2010-02-28T14:33:33Z</dcterms:modified>
  <cp:category/>
  <cp:version/>
  <cp:contentType/>
  <cp:contentStatus/>
</cp:coreProperties>
</file>